
<file path=[Content_Types].xml><?xml version="1.0" encoding="utf-8"?>
<Types xmlns="http://schemas.openxmlformats.org/package/2006/content-types">
  <Default ContentType="image/jpeg" Extension="jpg"/>
  <Default ContentType="image/png" Extension="png"/>
  <Default ContentType="application/vnd.openxmlformats-package.relationships+xml" Extension="rels"/>
  <Default ContentType="application/xml" Extension="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spreadsheetml.sharedStrings+xml" PartName="/xl/sharedStrings.xml"/>
  <Override ContentType="application/vnd.openxmlformats-officedocument.spreadsheetml.sheet.main+xml" PartName="/xl/workbook.xml"/>
  <Override ContentType="application/vnd.openxmlformats-officedocument.spreadsheetml.styles+xml" PartName="/xl/styles.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theme+xml" PartName="/xl/theme/theme1.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Dés" sheetId="1" r:id="rId4"/>
    <sheet state="visible" name="Cartons" sheetId="2" r:id="rId5"/>
    <sheet state="visible" name="Variables" sheetId="3" r:id="rId6"/>
    <sheet state="visible" name="Stats Héros" sheetId="4" r:id="rId7"/>
    <sheet state="visible" name="Rôles" sheetId="5" r:id="rId8"/>
    <sheet state="visible" name="Améliorations" sheetId="6" r:id="rId9"/>
    <sheet state="visible" name="Conditions" sheetId="7" r:id="rId10"/>
    <sheet state="visible" name="Club" sheetId="8" r:id="rId11"/>
    <sheet state="visible" name="Nationalité" sheetId="9" r:id="rId12"/>
    <sheet state="visible" name="Actions" sheetId="10" r:id="rId13"/>
    <sheet state="visible" name="Jetons Ordre" sheetId="11" r:id="rId14"/>
  </sheets>
  <definedNames/>
  <calcPr/>
</workbook>
</file>

<file path=xl/sharedStrings.xml><?xml version="1.0" encoding="utf-8"?>
<sst xmlns="http://schemas.openxmlformats.org/spreadsheetml/2006/main" count="624" uniqueCount="362">
  <si>
    <t>Nom de variable</t>
  </si>
  <si>
    <r>
      <t xml:space="preserve">Cartons Jaunes     </t>
    </r>
    <r>
      <rPr/>
      <t>x16  (64%)</t>
    </r>
  </si>
  <si>
    <t>Attaque</t>
  </si>
  <si>
    <t>Etalon de base</t>
  </si>
  <si>
    <t>Importance variable</t>
  </si>
  <si>
    <t>affecte le coût ?</t>
  </si>
  <si>
    <t>Vie</t>
  </si>
  <si>
    <t>Mental</t>
  </si>
  <si>
    <t>Energie</t>
  </si>
  <si>
    <t>Défense</t>
  </si>
  <si>
    <t>-</t>
  </si>
  <si>
    <t>Attaque 1</t>
  </si>
  <si>
    <t>Attaque 2</t>
  </si>
  <si>
    <t>Mouvement</t>
  </si>
  <si>
    <t>x6 (24%)</t>
  </si>
  <si>
    <t>Nb Rôles</t>
  </si>
  <si>
    <t>Nb Amélio</t>
  </si>
  <si>
    <r>
      <t xml:space="preserve">Cartons Oranges   </t>
    </r>
    <r>
      <rPr/>
      <t>x6  (24%)</t>
    </r>
  </si>
  <si>
    <t xml:space="preserve"> Dés</t>
  </si>
  <si>
    <t xml:space="preserve"> Faces</t>
  </si>
  <si>
    <t>x3 (12%)</t>
  </si>
  <si>
    <t>Annexes</t>
  </si>
  <si>
    <r>
      <t>Le personnage attaché gagne un jeton d'</t>
    </r>
    <r>
      <rPr>
        <b/>
        <i/>
      </rPr>
      <t>Action Bonus</t>
    </r>
    <r>
      <t xml:space="preserve"> immédiatement</t>
    </r>
  </si>
  <si>
    <t>x1</t>
  </si>
  <si>
    <r>
      <t xml:space="preserve">- 1 </t>
    </r>
    <r>
      <rPr>
        <b/>
        <color rgb="FF4A86E8"/>
      </rPr>
      <t>Moral</t>
    </r>
    <r>
      <t xml:space="preserve"> pour le personnage attaché</t>
    </r>
  </si>
  <si>
    <t>x2 (8%)</t>
  </si>
  <si>
    <t>[Permanent]</t>
  </si>
  <si>
    <t>Moyennes symboles / faces</t>
  </si>
  <si>
    <t>.3</t>
  </si>
  <si>
    <t>- 1 Adrénaline à chaque jet d'attaque</t>
  </si>
  <si>
    <t>x1 (4%)</t>
  </si>
  <si>
    <t xml:space="preserve">- </t>
  </si>
  <si>
    <r>
      <t xml:space="preserve">- 2 </t>
    </r>
    <r>
      <rPr>
        <b/>
        <color rgb="FF4A86E8"/>
      </rPr>
      <t>Moral</t>
    </r>
    <r>
      <t xml:space="preserve"> pour le personnage attaché</t>
    </r>
  </si>
  <si>
    <t>- 1 Dégât à chaque jet d'attaque</t>
  </si>
  <si>
    <t>Image</t>
  </si>
  <si>
    <r>
      <t xml:space="preserve">Chaque personnage allié subit -1 </t>
    </r>
    <r>
      <rPr>
        <b/>
        <color rgb="FF4A86E8"/>
      </rPr>
      <t>Moral</t>
    </r>
  </si>
  <si>
    <t>Nationalité</t>
  </si>
  <si>
    <t>Extension</t>
  </si>
  <si>
    <t>Prix</t>
  </si>
  <si>
    <r>
      <t xml:space="preserve">- 1 </t>
    </r>
    <r>
      <rPr>
        <b/>
        <color rgb="FFFF9900"/>
      </rPr>
      <t>Energie</t>
    </r>
    <r>
      <t xml:space="preserve"> pour le personnage attaché</t>
    </r>
  </si>
  <si>
    <t xml:space="preserve">Vie </t>
  </si>
  <si>
    <t>- 1 Bouclier à chaque jet de défense</t>
  </si>
  <si>
    <r>
      <t xml:space="preserve">Si il vous reste au moins un </t>
    </r>
    <r>
      <rPr>
        <b/>
        <i/>
      </rPr>
      <t xml:space="preserve">Jeton d'Action, </t>
    </r>
    <r>
      <rPr>
        <i/>
      </rPr>
      <t>vérouillez en un au choix.</t>
    </r>
  </si>
  <si>
    <r>
      <t xml:space="preserve">- 2 </t>
    </r>
    <r>
      <rPr>
        <b/>
        <color rgb="FFFF9900"/>
      </rPr>
      <t>Energie</t>
    </r>
    <r>
      <t xml:space="preserve"> pour le personnage attaché</t>
    </r>
  </si>
  <si>
    <r>
      <rPr>
        <rFont val="Exo 2"/>
        <b/>
      </rPr>
      <t>Cartons Rouges</t>
    </r>
    <r>
      <rPr>
        <rFont val="Exo 2"/>
      </rPr>
      <t xml:space="preserve">  x1  (4%)</t>
    </r>
  </si>
  <si>
    <t>Mouv.</t>
  </si>
  <si>
    <t>Esquive</t>
  </si>
  <si>
    <t>Agilité</t>
  </si>
  <si>
    <r>
      <t>Le personnage attaché gagne un jeton d'</t>
    </r>
    <r>
      <rPr>
        <b/>
        <i/>
      </rPr>
      <t>Action Bonus</t>
    </r>
    <r>
      <t xml:space="preserve"> immédiatement</t>
    </r>
  </si>
  <si>
    <t>Rôles</t>
  </si>
  <si>
    <r>
      <t xml:space="preserve">- 1 </t>
    </r>
    <r>
      <rPr>
        <b/>
        <color rgb="FFEA9999"/>
      </rPr>
      <t>Point de Vie</t>
    </r>
    <r>
      <t xml:space="preserve"> pour le personnage attaché</t>
    </r>
  </si>
  <si>
    <r>
      <rPr>
        <rFont val="Exo 2"/>
        <b/>
      </rPr>
      <t>Cartons Blancs</t>
    </r>
    <r>
      <rPr>
        <rFont val="Exo 2"/>
      </rPr>
      <t xml:space="preserve">   x2  (8%</t>
    </r>
    <r>
      <t>)</t>
    </r>
  </si>
  <si>
    <t>Améliorations</t>
  </si>
  <si>
    <r>
      <t>Le personnage attaché gagne un jeton d'</t>
    </r>
    <r>
      <rPr>
        <b/>
        <i/>
      </rPr>
      <t>Action Bonus</t>
    </r>
    <r>
      <t xml:space="preserve"> immédiatement</t>
    </r>
  </si>
  <si>
    <t>Le personnage attaché gagne un pion Favorisé</t>
  </si>
  <si>
    <r>
      <t xml:space="preserve">- 2 </t>
    </r>
    <r>
      <rPr>
        <b/>
        <color rgb="FFEA9999"/>
      </rPr>
      <t>Point de Vie</t>
    </r>
    <r>
      <t xml:space="preserve"> pour le personnage attaché</t>
    </r>
  </si>
  <si>
    <t>Marron</t>
  </si>
  <si>
    <t>Le personnage adverse le plus proche du personnag attaché pioche un Jeton Carton.</t>
  </si>
  <si>
    <t>Compétences</t>
  </si>
  <si>
    <r>
      <t xml:space="preserve">le personnage attaché gagne un pion </t>
    </r>
    <r>
      <rPr>
        <b/>
        <color rgb="FFF1C232"/>
      </rPr>
      <t>Enragé</t>
    </r>
  </si>
  <si>
    <r>
      <t xml:space="preserve">Total  </t>
    </r>
    <r>
      <rPr/>
      <t>x25</t>
    </r>
  </si>
  <si>
    <t>Nom</t>
  </si>
  <si>
    <t>x25 (100%)</t>
  </si>
  <si>
    <t>Slot 1</t>
  </si>
  <si>
    <t>Rouge</t>
  </si>
  <si>
    <t>Dés</t>
  </si>
  <si>
    <t>Type</t>
  </si>
  <si>
    <t>Portée 0</t>
  </si>
  <si>
    <t>Portée 1</t>
  </si>
  <si>
    <t>Portée 2</t>
  </si>
  <si>
    <t>Portée 3</t>
  </si>
  <si>
    <t>Portée 4</t>
  </si>
  <si>
    <t>Portée 5</t>
  </si>
  <si>
    <t>Passif</t>
  </si>
  <si>
    <t>Bonus</t>
  </si>
  <si>
    <t>Leader</t>
  </si>
  <si>
    <t>Soutien</t>
  </si>
  <si>
    <t>Coût</t>
  </si>
  <si>
    <t>Orange</t>
  </si>
  <si>
    <t>Effet</t>
  </si>
  <si>
    <t>Gardien</t>
  </si>
  <si>
    <t>Attaquant</t>
  </si>
  <si>
    <t>Attrapeur</t>
  </si>
  <si>
    <t>Courreur</t>
  </si>
  <si>
    <t>Entraineur A</t>
  </si>
  <si>
    <t>L - GA</t>
  </si>
  <si>
    <t>Maurice</t>
  </si>
  <si>
    <t>At</t>
  </si>
  <si>
    <t>Ap</t>
  </si>
  <si>
    <t>C</t>
  </si>
  <si>
    <t>GA</t>
  </si>
  <si>
    <t>Entraineur B</t>
  </si>
  <si>
    <t>Entraineur C</t>
  </si>
  <si>
    <t>Francs</t>
  </si>
  <si>
    <t>Jeu de Base</t>
  </si>
  <si>
    <t>Physique</t>
  </si>
  <si>
    <t>(Réservé aux humains)</t>
  </si>
  <si>
    <t>Jaune</t>
  </si>
  <si>
    <t>Logiciel</t>
  </si>
  <si>
    <t>(Réservé aux Robots)</t>
  </si>
  <si>
    <t>Armure</t>
  </si>
  <si>
    <t>Micro Pile</t>
  </si>
  <si>
    <t>Divers</t>
  </si>
  <si>
    <t>Entraînement</t>
  </si>
  <si>
    <t>Grenade</t>
  </si>
  <si>
    <t>Arme Cat. I-A</t>
  </si>
  <si>
    <t>Arme Tranchantes</t>
  </si>
  <si>
    <t>Arme Cat. I-B</t>
  </si>
  <si>
    <t>Arme Contondantes</t>
  </si>
  <si>
    <t>Arme Cat. I-C</t>
  </si>
  <si>
    <t>Armes Motorisées</t>
  </si>
  <si>
    <t>Arme Cat. II</t>
  </si>
  <si>
    <t>Pistolets / Pistolets Plasma</t>
  </si>
  <si>
    <t>Arme Cat. III</t>
  </si>
  <si>
    <t>Fusil Mitrailleur / Fusil Plasma / Mitrailleuse</t>
  </si>
  <si>
    <t>Arme Cat. IV</t>
  </si>
  <si>
    <t>Arme à Dispersion plasma / Fusil à pompe</t>
  </si>
  <si>
    <t>Arme Cat. V</t>
  </si>
  <si>
    <t>Fusil Laser / Sniper</t>
  </si>
  <si>
    <t>Arme Cat. VI</t>
  </si>
  <si>
    <t>Pistolet ïonique</t>
  </si>
  <si>
    <t>Arme Cat. VII</t>
  </si>
  <si>
    <t>Lance Roquette / Armes explosives</t>
  </si>
  <si>
    <t>Arme HC</t>
  </si>
  <si>
    <t>Lance Flamme...etc.</t>
  </si>
  <si>
    <t>Vert Clair</t>
  </si>
  <si>
    <t>Noir</t>
  </si>
  <si>
    <t>Vert Foncé</t>
  </si>
  <si>
    <t>Condition</t>
  </si>
  <si>
    <t>Brappin Propulsé</t>
  </si>
  <si>
    <t>Bleu Clair</t>
  </si>
  <si>
    <t>Comment le retirer ?</t>
  </si>
  <si>
    <t>Vérouillé</t>
  </si>
  <si>
    <t>Bleu Foncé</t>
  </si>
  <si>
    <t>Comment on l'obtient ?</t>
  </si>
  <si>
    <t>A vue</t>
  </si>
  <si>
    <t>1 Adré.</t>
  </si>
  <si>
    <t>Calciné</t>
  </si>
  <si>
    <t>Violet Foncé</t>
  </si>
  <si>
    <t>Le personnage avec ce pion a -1 symbole Armure à chaque fois qu’il doit se défendre ou esquiver.</t>
  </si>
  <si>
    <t>Attirance 1</t>
  </si>
  <si>
    <t>Retirez ce pion condition si le personnage attaché gagne un pion Nanocongelé.</t>
  </si>
  <si>
    <t>[-1 Adré ] :</t>
  </si>
  <si>
    <t>+ 1 Jeton Détermination (+1 Dég.)</t>
  </si>
  <si>
    <t>Transfert de Nutriments</t>
  </si>
  <si>
    <r>
      <t xml:space="preserve">Action </t>
    </r>
    <r>
      <rPr>
        <i/>
        <color rgb="FFFF9900"/>
      </rPr>
      <t>Se Reposer</t>
    </r>
  </si>
  <si>
    <t>Incliner.</t>
  </si>
  <si>
    <t>Violet Clair</t>
  </si>
  <si>
    <t>Vous pouvez transférer autant de vie que vous voulez restant à Maurice vers un autre personnage.</t>
  </si>
  <si>
    <t>Nanocongelé</t>
  </si>
  <si>
    <t>Le personnage avec ce pion ne peut plus se déplacer volontairement.</t>
  </si>
  <si>
    <t>Retirez ce pion condition si ce personnage attaché subit des dégâts de la part de votre adversaire ou si ce personnage gagne un pion Calciné.</t>
  </si>
  <si>
    <t>Rose</t>
  </si>
  <si>
    <t>Irradié</t>
  </si>
  <si>
    <t>Le personnage avec ce pion perd 1 Point de vie à chaque fois qu’il effectue une action (issue d’un pion action seulement).</t>
  </si>
  <si>
    <t>+ 1 Adré.</t>
  </si>
  <si>
    <t>Électrocuté</t>
  </si>
  <si>
    <t>Le personnage avec ce pion ne peut plus utiliser d' Énergie.</t>
  </si>
  <si>
    <t>Retirez ce pion condition si vous dépensez 2 ressources Improvisation.</t>
  </si>
  <si>
    <t>+ 1 Dég.</t>
  </si>
  <si>
    <t>Dopé</t>
  </si>
  <si>
    <t>Le personnage avec ce pion gagne +1 Energie et +1 Moral même si les réserves d' Énergie et de Moral du personnage sont au maximum. Dès qu’il obtient ce pion le personnage perd 1 Point de vie ensuite sa limite de Point de vie Max. diminue de 1.</t>
  </si>
  <si>
    <t xml:space="preserve">Défense </t>
  </si>
  <si>
    <t>Sac de Frappe</t>
  </si>
  <si>
    <t>Maurice ne peut pas subir plus de 6 dommages lors d'une action d'attque le ciblant</t>
  </si>
  <si>
    <t>Attention : se doper est illégal, vous ne pouvez donc pas retirer ce pion avec une action Se Reposer. De plus si ce personnage effectue une action Se Reposer, les nanos robots détectent qu’il s’est dopé, il prend un Carton.</t>
  </si>
  <si>
    <t>Fusil à Dispersion</t>
  </si>
  <si>
    <t>Arme Type II</t>
  </si>
  <si>
    <t>Démoralisé</t>
  </si>
  <si>
    <t>Le personnage ne peut plus effectuer d’actions à part celle-ci &gt;</t>
  </si>
  <si>
    <r>
      <t xml:space="preserve">Action </t>
    </r>
    <r>
      <rPr>
        <i/>
        <color rgb="FF999999"/>
      </rPr>
      <t>Se Remobiliser</t>
    </r>
    <r>
      <t xml:space="preserve"> : Retirez ce pion.</t>
    </r>
  </si>
  <si>
    <t>1 Cible</t>
  </si>
  <si>
    <t xml:space="preserve">Moyenne symboles / faces
</t>
  </si>
  <si>
    <t>Barre Protéinée</t>
  </si>
  <si>
    <t>-1 Ener. :</t>
  </si>
  <si>
    <t>Regagnez 1 vie.</t>
  </si>
  <si>
    <t>Blanc</t>
  </si>
  <si>
    <t>Nom du club</t>
  </si>
  <si>
    <t>Région</t>
  </si>
  <si>
    <t>Pays</t>
  </si>
  <si>
    <t>Logo</t>
  </si>
  <si>
    <t>Budget</t>
  </si>
  <si>
    <t>Président</t>
  </si>
  <si>
    <t>Arène dédiée</t>
  </si>
  <si>
    <t>Club Rival</t>
  </si>
  <si>
    <t>Joueur légende du club</t>
  </si>
  <si>
    <t>Trophées gagnés</t>
  </si>
  <si>
    <t>Ancienneté du club</t>
  </si>
  <si>
    <t>Public</t>
  </si>
  <si>
    <t>Juve</t>
  </si>
  <si>
    <t>N-E</t>
  </si>
  <si>
    <t>Iscalia</t>
  </si>
  <si>
    <t>AS Eiffel</t>
  </si>
  <si>
    <t>Francie</t>
  </si>
  <si>
    <t>Svartalfheim</t>
  </si>
  <si>
    <t>Ygg</t>
  </si>
  <si>
    <t>Olympus</t>
  </si>
  <si>
    <t>Atalantide Alliance</t>
  </si>
  <si>
    <t>Grèce</t>
  </si>
  <si>
    <t>Atlantic Central</t>
  </si>
  <si>
    <t>Atalantide</t>
  </si>
  <si>
    <t>Babel SC</t>
  </si>
  <si>
    <t>Babylonia</t>
  </si>
  <si>
    <t>Pyramidal</t>
  </si>
  <si>
    <t>Lemuria</t>
  </si>
  <si>
    <t>Reptilie</t>
  </si>
  <si>
    <t>Hyddrë</t>
  </si>
  <si>
    <t>Scarabo</t>
  </si>
  <si>
    <t>New Jupiter</t>
  </si>
  <si>
    <t>Insecto</t>
  </si>
  <si>
    <t>Kyoto CC</t>
  </si>
  <si>
    <t>Shun Ghon</t>
  </si>
  <si>
    <t>Gris clair</t>
  </si>
  <si>
    <t>Japon (Méka)</t>
  </si>
  <si>
    <t>Turtle</t>
  </si>
  <si>
    <t>Japon</t>
  </si>
  <si>
    <t>Shangaï</t>
  </si>
  <si>
    <t>Chine</t>
  </si>
  <si>
    <t>+ 2 Dég.</t>
  </si>
  <si>
    <t>Pauline</t>
  </si>
  <si>
    <t>Gris foncé</t>
  </si>
  <si>
    <t>Couleurs</t>
  </si>
  <si>
    <t>Caractéristique physiques</t>
  </si>
  <si>
    <t>Caractéristiques de jeu</t>
  </si>
  <si>
    <t>Nouvelle-Europe</t>
  </si>
  <si>
    <t>Humains classiques (+animaux)</t>
  </si>
  <si>
    <t>Pions détermination</t>
  </si>
  <si>
    <t>Rikoviens</t>
  </si>
  <si>
    <t>Russes robotisés</t>
  </si>
  <si>
    <t>défense</t>
  </si>
  <si>
    <t>Berkoziens</t>
  </si>
  <si>
    <t>Pistolet P8 Fétiche</t>
  </si>
  <si>
    <t>Allemands 1945</t>
  </si>
  <si>
    <t>état dopé</t>
  </si>
  <si>
    <t>Yggies</t>
  </si>
  <si>
    <t>Vikings</t>
  </si>
  <si>
    <t>état enragé (dés d'attaque)</t>
  </si>
  <si>
    <t>Atalantes</t>
  </si>
  <si>
    <t>Aliens Maritimes</t>
  </si>
  <si>
    <t>Iscaliens</t>
  </si>
  <si>
    <t>Double Flingue</t>
  </si>
  <si>
    <t>Italiens (Hybrides)</t>
  </si>
  <si>
    <t>Greesk</t>
  </si>
  <si>
    <t>-1 Ener :</t>
  </si>
  <si>
    <t>Vous pouvez utiliser vos deux attaques de base (Max. Portée 2 chacune).</t>
  </si>
  <si>
    <t>Génome humain optimisé</t>
  </si>
  <si>
    <t>Babyloniens</t>
  </si>
  <si>
    <t>Egypte / Mésopotamie</t>
  </si>
  <si>
    <t>Lépidoptéroïdes</t>
  </si>
  <si>
    <t>Chenilles visqueuses (Jabba) / Papillons</t>
  </si>
  <si>
    <t>Insectoïdes Ailés</t>
  </si>
  <si>
    <t>Mystiques</t>
  </si>
  <si>
    <t>Scaraboïdes</t>
  </si>
  <si>
    <t>Mobilité</t>
  </si>
  <si>
    <t>Reptiliens</t>
  </si>
  <si>
    <t>Maison Oshita</t>
  </si>
  <si>
    <t>Dextérité</t>
  </si>
  <si>
    <t>Robotique</t>
  </si>
  <si>
    <t>Japonais tradi</t>
  </si>
  <si>
    <t>Maison Kung</t>
  </si>
  <si>
    <t>Endurance / Psyché</t>
  </si>
  <si>
    <t>Océanie</t>
  </si>
  <si>
    <t>Maison Wong</t>
  </si>
  <si>
    <t>Opportunité</t>
  </si>
  <si>
    <t>Japonais Mécka</t>
  </si>
  <si>
    <t>Maison Liu</t>
  </si>
  <si>
    <t>Action Verte</t>
  </si>
  <si>
    <t>(chinois)</t>
  </si>
  <si>
    <t>Action Bleue</t>
  </si>
  <si>
    <t>Lévitation</t>
  </si>
  <si>
    <t>Action Violette</t>
  </si>
  <si>
    <t>Vous pouvez passer au dessus des figurines ennemies et alliées.</t>
  </si>
  <si>
    <t>Action Orange</t>
  </si>
  <si>
    <t>Au choix</t>
  </si>
  <si>
    <t>Pistolet P7</t>
  </si>
  <si>
    <r>
      <rPr>
        <b/>
      </rPr>
      <t>Sprinter</t>
    </r>
    <r>
      <t xml:space="preserve"> (Mouvement +2) [-1 Ener.]</t>
    </r>
  </si>
  <si>
    <t>Motivant</t>
  </si>
  <si>
    <t>Pauline retourne les jetons déterminations des figurines alliées à Portée 2.</t>
  </si>
  <si>
    <r>
      <t xml:space="preserve"> Se déplacer de 1 case  et/ou </t>
    </r>
    <r>
      <rPr>
        <b/>
      </rPr>
      <t>Attrapper</t>
    </r>
  </si>
  <si>
    <t>Piocher</t>
  </si>
  <si>
    <r>
      <rPr>
        <b/>
      </rPr>
      <t>Charger</t>
    </r>
    <r>
      <t xml:space="preserve"> (Mouvement + Action orange) [-1 Ener.]</t>
    </r>
  </si>
  <si>
    <t>Déplacer</t>
  </si>
  <si>
    <r>
      <rPr>
        <b/>
      </rPr>
      <t>Viser</t>
    </r>
    <r>
      <t xml:space="preserve">  (gagnez un jeton Concentration +1 et regagnez un moral)</t>
    </r>
  </si>
  <si>
    <r>
      <rPr>
        <b/>
      </rPr>
      <t>Anticiper</t>
    </r>
    <r>
      <t xml:space="preserve">  Gagnez 1 Jeton Défense</t>
    </r>
  </si>
  <si>
    <t>+1 Adré.</t>
  </si>
  <si>
    <r>
      <rPr>
        <b/>
      </rPr>
      <t>Se Reposer</t>
    </r>
    <r>
      <t xml:space="preserve"> (vous regagnez immédiatement 2 Ener. ou enlevez immédiatement une condition)</t>
    </r>
  </si>
  <si>
    <t>Alice</t>
  </si>
  <si>
    <r>
      <rPr>
        <b/>
      </rPr>
      <t xml:space="preserve">Réorganiser </t>
    </r>
    <r>
      <t>Retournez autant de pions d'actions encore disponibles que vous voulez</t>
    </r>
  </si>
  <si>
    <t>Pistolet Mitrailleur P8</t>
  </si>
  <si>
    <t>Arme Type IV</t>
  </si>
  <si>
    <t>2 Cibles</t>
  </si>
  <si>
    <t>+1 Dégât Corrosif.</t>
  </si>
  <si>
    <t>Dur caractère</t>
  </si>
  <si>
    <t>-1 Ener.</t>
  </si>
  <si>
    <t>Gagnez 1 jeton détermination (+1 Dég.)</t>
  </si>
  <si>
    <t>Gilet Mitrailleur</t>
  </si>
  <si>
    <t>Auto Guidage</t>
  </si>
  <si>
    <t>1 Cible / Perso.</t>
  </si>
  <si>
    <t>[-1 Dég.] :</t>
  </si>
  <si>
    <t>+1 Cible.</t>
  </si>
  <si>
    <t>Alexandre</t>
  </si>
  <si>
    <t>Lance Grenade Plasmique</t>
  </si>
  <si>
    <t>Atténué 1</t>
  </si>
  <si>
    <t>[-1 Adré + Ener.]</t>
  </si>
  <si>
    <t>La cible reçoit un jeton Immobilisé</t>
  </si>
  <si>
    <t>Technicien</t>
  </si>
  <si>
    <t>Peut effectuer un mouvement lui même puis peut déplacer un drône ou un robot dépendant allié</t>
  </si>
  <si>
    <t>Vision Sensorielle</t>
  </si>
  <si>
    <t>-1 Jeton. Déter.</t>
  </si>
  <si>
    <t>Vous pouvez regarder une médaille d'un ennemi situé à [Portée 2]</t>
  </si>
  <si>
    <t>Drône</t>
  </si>
  <si>
    <t>[2]</t>
  </si>
  <si>
    <t>[1]</t>
  </si>
  <si>
    <t>Mitrailleuse AC-22</t>
  </si>
  <si>
    <t>1 Cible / Perso</t>
  </si>
  <si>
    <t>[-1 Adré]</t>
  </si>
  <si>
    <t>Donnez un jeton détermination à un allié à [Portée 3]</t>
  </si>
  <si>
    <t>Surchauffe du processeur</t>
  </si>
  <si>
    <t>Machine</t>
  </si>
  <si>
    <t>Ne peut pas gagner des états non machine</t>
  </si>
  <si>
    <r>
      <t xml:space="preserve">Theodoros </t>
    </r>
    <r>
      <rPr>
        <sz val="9.0"/>
      </rPr>
      <t>de Sparte</t>
    </r>
  </si>
  <si>
    <t>Grecs</t>
  </si>
  <si>
    <t>Jeu de base</t>
  </si>
  <si>
    <t>Glaive Enflammé</t>
  </si>
  <si>
    <t>C.A.C</t>
  </si>
  <si>
    <t>[-2 Adré]</t>
  </si>
  <si>
    <t>La cible reçoit un jeton Enflammé</t>
  </si>
  <si>
    <t>Chaque personnage allié à [Portée 3] ayant son Moral au maximum gagne un jeton concentration (+1 Adré.)</t>
  </si>
  <si>
    <t>Cri de guerre</t>
  </si>
  <si>
    <t>+1 Moral pour chaque personnage allié à [Portée 3]</t>
  </si>
  <si>
    <t>Bouclier Boomerang</t>
  </si>
  <si>
    <t>-1 Bouclier</t>
  </si>
  <si>
    <t>+1 Dég.</t>
  </si>
  <si>
    <t>Kostas (tentacules)</t>
  </si>
  <si>
    <t>Sniper Laser</t>
  </si>
  <si>
    <t>1 Dég.</t>
  </si>
  <si>
    <t>2 Dég.</t>
  </si>
  <si>
    <t xml:space="preserve"> [- 3 Adré] :</t>
  </si>
  <si>
    <t>Retirez tous le Moral restant de la cible</t>
  </si>
  <si>
    <t>Concentration maximale</t>
  </si>
  <si>
    <t>Quand ce personnage attaque, si il a au moins 4 Moral dans sa réserve de moral, il gagne un jeton concentration (+1 Adré).</t>
  </si>
  <si>
    <t>1/2 Surchauffes</t>
  </si>
  <si>
    <t>1 Dég./ Devenez Enflammés</t>
  </si>
  <si>
    <t>Kassandra (arc)</t>
  </si>
  <si>
    <t>Arc Sonique</t>
  </si>
  <si>
    <t>[-2 Moral ] :</t>
  </si>
  <si>
    <t>L'attaque gagne un dé violet Foncé</t>
  </si>
  <si>
    <t>Instinct Bestial</t>
  </si>
  <si>
    <t>Si se personnage n'a aucun Moral dans sa réserve de moral, il gagne un jeton Enragé et effectue une charge avec Laser Tail.</t>
  </si>
  <si>
    <t>- 1 Adré. :</t>
  </si>
  <si>
    <t xml:space="preserve"> Laser Tail</t>
  </si>
  <si>
    <t xml:space="preserve">Surchauffe : </t>
  </si>
  <si>
    <t>Kassandra (soin)</t>
  </si>
  <si>
    <t xml:space="preserve">Pistolet PH-X </t>
  </si>
  <si>
    <t>[-1 Moral] :</t>
  </si>
  <si>
    <t>Relancez le dé</t>
  </si>
  <si>
    <t>Nanos robots soigneurs</t>
  </si>
  <si>
    <t>- 1 jeton Déter.</t>
  </si>
  <si>
    <t>Un allié à [Portée 2] regagne 2 Vie.</t>
  </si>
  <si>
    <t>Patins Défectueux</t>
  </si>
  <si>
    <t>-1 Moral :</t>
  </si>
  <si>
    <t>+2 Mouvements</t>
  </si>
</sst>
</file>

<file path=xl/styles.xml><?xml version="1.0" encoding="utf-8"?>
<styleSheet xmlns="http://schemas.openxmlformats.org/spreadsheetml/2006/main" xmlns:x14ac="http://schemas.microsoft.com/office/spreadsheetml/2009/9/ac" xmlns:mc="http://schemas.openxmlformats.org/markup-compatibility/2006">
  <fonts count="21">
    <font>
      <sz val="10.0"/>
      <color rgb="FF000000"/>
      <name val="Arial"/>
    </font>
    <font>
      <b/>
      <color rgb="FFFFFFFF"/>
      <name val="Arial"/>
    </font>
    <font>
      <b/>
      <color theme="1"/>
      <name val="Exo 2"/>
    </font>
    <font>
      <color theme="1"/>
      <name val="Arial"/>
    </font>
    <font>
      <b/>
      <color rgb="FF000000"/>
      <name val="Arial"/>
    </font>
    <font>
      <color rgb="FFFFFFFF"/>
      <name val="Arial"/>
    </font>
    <font/>
    <font>
      <color theme="1"/>
      <name val="Exo 2"/>
    </font>
    <font>
      <color rgb="FF000000"/>
      <name val="Arial"/>
    </font>
    <font>
      <b/>
      <color theme="1"/>
      <name val="Arial"/>
    </font>
    <font>
      <sz val="14.0"/>
      <color theme="1"/>
      <name val="Arial"/>
    </font>
    <font>
      <b/>
      <sz val="14.0"/>
      <color theme="1"/>
      <name val="Arial"/>
    </font>
    <font>
      <b/>
      <sz val="14.0"/>
      <color rgb="FF000000"/>
      <name val="Arial"/>
    </font>
    <font>
      <color rgb="FFBF9000"/>
      <name val="Arial"/>
    </font>
    <font>
      <color rgb="FFFF0000"/>
      <name val="Arial"/>
    </font>
    <font>
      <b/>
      <sz val="11.0"/>
      <color rgb="FF000000"/>
      <name val="Arial"/>
    </font>
    <font>
      <sz val="11.0"/>
      <color rgb="FF000000"/>
      <name val="Arial"/>
    </font>
    <font>
      <sz val="9.0"/>
      <color rgb="FF000000"/>
      <name val="Arial"/>
    </font>
    <font>
      <i/>
      <sz val="11.0"/>
      <color rgb="FF000000"/>
      <name val="Arial"/>
    </font>
    <font>
      <b/>
      <sz val="11.0"/>
      <color rgb="FFCC0000"/>
      <name val="Arial"/>
    </font>
    <font>
      <b/>
      <color rgb="FFFF0000"/>
      <name val="Arial"/>
    </font>
  </fonts>
  <fills count="52">
    <fill>
      <patternFill patternType="none"/>
    </fill>
    <fill>
      <patternFill patternType="lightGray"/>
    </fill>
    <fill>
      <patternFill patternType="solid">
        <fgColor rgb="FF000000"/>
        <bgColor rgb="FF000000"/>
      </patternFill>
    </fill>
    <fill>
      <patternFill patternType="solid">
        <fgColor rgb="FFFFFF00"/>
        <bgColor rgb="FFFFFF00"/>
      </patternFill>
    </fill>
    <fill>
      <patternFill patternType="solid">
        <fgColor rgb="FFB7B7B7"/>
        <bgColor rgb="FFB7B7B7"/>
      </patternFill>
    </fill>
    <fill>
      <patternFill patternType="solid">
        <fgColor rgb="FFFFF2CC"/>
        <bgColor rgb="FFFFF2CC"/>
      </patternFill>
    </fill>
    <fill>
      <patternFill patternType="solid">
        <fgColor rgb="FFFF9900"/>
        <bgColor rgb="FFFF9900"/>
      </patternFill>
    </fill>
    <fill>
      <patternFill patternType="solid">
        <fgColor rgb="FFFCE5CD"/>
        <bgColor rgb="FFFCE5CD"/>
      </patternFill>
    </fill>
    <fill>
      <patternFill patternType="solid">
        <fgColor rgb="FF5B0F00"/>
        <bgColor rgb="FF5B0F00"/>
      </patternFill>
    </fill>
    <fill>
      <patternFill patternType="solid">
        <fgColor rgb="FF999999"/>
        <bgColor rgb="FF999999"/>
      </patternFill>
    </fill>
    <fill>
      <patternFill patternType="solid">
        <fgColor rgb="FFEFEFEF"/>
        <bgColor rgb="FFEFEFEF"/>
      </patternFill>
    </fill>
    <fill>
      <patternFill patternType="solid">
        <fgColor rgb="FFE06666"/>
        <bgColor rgb="FFE06666"/>
      </patternFill>
    </fill>
    <fill>
      <patternFill patternType="solid">
        <fgColor rgb="FFF4CCCC"/>
        <bgColor rgb="FFF4CCCC"/>
      </patternFill>
    </fill>
    <fill>
      <patternFill patternType="solid">
        <fgColor rgb="FFFFFFFF"/>
        <bgColor rgb="FFFFFFFF"/>
      </patternFill>
    </fill>
    <fill>
      <patternFill patternType="solid">
        <fgColor rgb="FFEA9999"/>
        <bgColor rgb="FFEA9999"/>
      </patternFill>
    </fill>
    <fill>
      <patternFill patternType="solid">
        <fgColor rgb="FFC9DAF8"/>
        <bgColor rgb="FFC9DAF8"/>
      </patternFill>
    </fill>
    <fill>
      <patternFill patternType="solid">
        <fgColor rgb="FFF9CB9C"/>
        <bgColor rgb="FFF9CB9C"/>
      </patternFill>
    </fill>
    <fill>
      <patternFill patternType="solid">
        <fgColor rgb="FFD9EAD3"/>
        <bgColor rgb="FFD9EAD3"/>
      </patternFill>
    </fill>
    <fill>
      <patternFill patternType="solid">
        <fgColor rgb="FFD9D9D9"/>
        <bgColor rgb="FFD9D9D9"/>
      </patternFill>
    </fill>
    <fill>
      <patternFill patternType="solid">
        <fgColor rgb="FFE6B8AF"/>
        <bgColor rgb="FFE6B8AF"/>
      </patternFill>
    </fill>
    <fill>
      <patternFill patternType="solid">
        <fgColor rgb="FFFF0000"/>
        <bgColor rgb="FFFF0000"/>
      </patternFill>
    </fill>
    <fill>
      <patternFill patternType="solid">
        <fgColor rgb="FFF3F3F3"/>
        <bgColor rgb="FFF3F3F3"/>
      </patternFill>
    </fill>
    <fill>
      <patternFill patternType="solid">
        <fgColor rgb="FFEAD1DC"/>
        <bgColor rgb="FFEAD1DC"/>
      </patternFill>
    </fill>
    <fill>
      <patternFill patternType="solid">
        <fgColor rgb="FFFFE599"/>
        <bgColor rgb="FFFFE599"/>
      </patternFill>
    </fill>
    <fill>
      <patternFill patternType="solid">
        <fgColor rgb="FF666666"/>
        <bgColor rgb="FF666666"/>
      </patternFill>
    </fill>
    <fill>
      <patternFill patternType="solid">
        <fgColor rgb="FF980000"/>
        <bgColor rgb="FF980000"/>
      </patternFill>
    </fill>
    <fill>
      <patternFill patternType="solid">
        <fgColor rgb="FF434343"/>
        <bgColor rgb="FF434343"/>
      </patternFill>
    </fill>
    <fill>
      <patternFill patternType="solid">
        <fgColor rgb="FF00FF00"/>
        <bgColor rgb="FF00FF00"/>
      </patternFill>
    </fill>
    <fill>
      <patternFill patternType="solid">
        <fgColor theme="7"/>
        <bgColor theme="7"/>
      </patternFill>
    </fill>
    <fill>
      <patternFill patternType="solid">
        <fgColor rgb="FF00FFFF"/>
        <bgColor rgb="FF00FFFF"/>
      </patternFill>
    </fill>
    <fill>
      <patternFill patternType="solid">
        <fgColor rgb="FF4A86E8"/>
        <bgColor rgb="FF4A86E8"/>
      </patternFill>
    </fill>
    <fill>
      <patternFill patternType="solid">
        <fgColor rgb="FFCCCCCC"/>
        <bgColor rgb="FFCCCCCC"/>
      </patternFill>
    </fill>
    <fill>
      <patternFill patternType="solid">
        <fgColor rgb="FF9900FF"/>
        <bgColor rgb="FF9900FF"/>
      </patternFill>
    </fill>
    <fill>
      <patternFill patternType="solid">
        <fgColor rgb="FFD0E0E3"/>
        <bgColor rgb="FFD0E0E3"/>
      </patternFill>
    </fill>
    <fill>
      <patternFill patternType="solid">
        <fgColor rgb="FFCC1FFE"/>
        <bgColor rgb="FFCC1FFE"/>
      </patternFill>
    </fill>
    <fill>
      <patternFill patternType="solid">
        <fgColor rgb="FFD9D2E9"/>
        <bgColor rgb="FFD9D2E9"/>
      </patternFill>
    </fill>
    <fill>
      <patternFill patternType="solid">
        <fgColor rgb="FFFF00B7"/>
        <bgColor rgb="FFFF00B7"/>
      </patternFill>
    </fill>
    <fill>
      <patternFill patternType="solid">
        <fgColor rgb="FF0000FF"/>
        <bgColor rgb="FF0000FF"/>
      </patternFill>
    </fill>
    <fill>
      <patternFill patternType="solid">
        <fgColor theme="5"/>
        <bgColor theme="5"/>
      </patternFill>
    </fill>
    <fill>
      <patternFill patternType="solid">
        <fgColor theme="4"/>
        <bgColor theme="4"/>
      </patternFill>
    </fill>
    <fill>
      <patternFill patternType="solid">
        <fgColor rgb="FFCC0000"/>
        <bgColor rgb="FFCC0000"/>
      </patternFill>
    </fill>
    <fill>
      <patternFill patternType="solid">
        <fgColor rgb="FF3D85C6"/>
        <bgColor rgb="FF3D85C6"/>
      </patternFill>
    </fill>
    <fill>
      <patternFill patternType="solid">
        <fgColor rgb="FF3C78D8"/>
        <bgColor rgb="FF3C78D8"/>
      </patternFill>
    </fill>
    <fill>
      <patternFill patternType="solid">
        <fgColor rgb="FF6D9EEB"/>
        <bgColor rgb="FF6D9EEB"/>
      </patternFill>
    </fill>
    <fill>
      <patternFill patternType="solid">
        <fgColor rgb="FFA4C2F4"/>
        <bgColor rgb="FFA4C2F4"/>
      </patternFill>
    </fill>
    <fill>
      <patternFill patternType="solid">
        <fgColor rgb="FFFFD966"/>
        <bgColor rgb="FFFFD966"/>
      </patternFill>
    </fill>
    <fill>
      <patternFill patternType="solid">
        <fgColor rgb="FF6AA84F"/>
        <bgColor rgb="FF6AA84F"/>
      </patternFill>
    </fill>
    <fill>
      <patternFill patternType="solid">
        <fgColor rgb="FF93C47D"/>
        <bgColor rgb="FF93C47D"/>
      </patternFill>
    </fill>
    <fill>
      <patternFill patternType="solid">
        <fgColor rgb="FFB6D7A8"/>
        <bgColor rgb="FFB6D7A8"/>
      </patternFill>
    </fill>
    <fill>
      <patternFill patternType="solid">
        <fgColor rgb="FF674EA7"/>
        <bgColor rgb="FF674EA7"/>
      </patternFill>
    </fill>
    <fill>
      <patternFill patternType="solid">
        <fgColor rgb="FF8E7CC3"/>
        <bgColor rgb="FF8E7CC3"/>
      </patternFill>
    </fill>
    <fill>
      <patternFill patternType="solid">
        <fgColor rgb="FFB4A7D6"/>
        <bgColor rgb="FFB4A7D6"/>
      </patternFill>
    </fill>
  </fills>
  <borders count="66">
    <border/>
    <border>
      <left style="thin">
        <color rgb="FF000000"/>
      </left>
      <right style="thin">
        <color rgb="FF000000"/>
      </right>
      <top style="thin">
        <color rgb="FF000000"/>
      </top>
    </border>
    <border>
      <left style="thin">
        <color rgb="FF000000"/>
      </left>
      <top style="thin">
        <color rgb="FF000000"/>
      </top>
      <bottom style="thin">
        <color rgb="FF000000"/>
      </bottom>
    </border>
    <border>
      <left style="thin">
        <color rgb="FF000000"/>
      </left>
      <right style="thin">
        <color rgb="FF000000"/>
      </righ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top style="thin">
        <color rgb="FF000000"/>
      </top>
    </border>
    <border>
      <top style="thin">
        <color rgb="FF000000"/>
      </top>
    </border>
    <border>
      <left style="thin">
        <color rgb="FF000000"/>
      </left>
      <right style="thin">
        <color rgb="FF000000"/>
      </right>
    </border>
    <border>
      <right style="thin">
        <color rgb="FF000000"/>
      </right>
      <top style="thin">
        <color rgb="FF000000"/>
      </top>
    </border>
    <border>
      <left style="thick">
        <color rgb="FF000000"/>
      </left>
      <right style="thin">
        <color rgb="FF000000"/>
      </right>
      <top style="thick">
        <color rgb="FF000000"/>
      </top>
    </border>
    <border>
      <left style="thin">
        <color rgb="FF000000"/>
      </left>
    </border>
    <border>
      <right style="thin">
        <color rgb="FF000000"/>
      </right>
      <top style="thick">
        <color rgb="FF000000"/>
      </top>
    </border>
    <border>
      <left style="thin">
        <color rgb="FF000000"/>
      </left>
      <right style="thin">
        <color rgb="FF000000"/>
      </right>
      <top style="thick">
        <color rgb="FF000000"/>
      </top>
    </border>
    <border>
      <left style="thin">
        <color rgb="FF000000"/>
      </left>
      <top style="thick">
        <color rgb="FF000000"/>
      </top>
    </border>
    <border>
      <right style="thin">
        <color rgb="FF000000"/>
      </right>
    </border>
    <border>
      <left style="thin">
        <color rgb="FF000000"/>
      </left>
      <right style="thick">
        <color rgb="FF000000"/>
      </right>
      <top style="thick">
        <color rgb="FF000000"/>
      </top>
    </border>
    <border>
      <left style="thin">
        <color rgb="FF000000"/>
      </left>
      <right style="thin">
        <color rgb="FF000000"/>
      </right>
      <bottom style="thin">
        <color rgb="FF000000"/>
      </bottom>
    </border>
    <border>
      <left style="thin">
        <color rgb="FF000000"/>
      </left>
      <bottom style="thin">
        <color rgb="FF000000"/>
      </bottom>
    </border>
    <border>
      <bottom style="thin">
        <color rgb="FF000000"/>
      </bottom>
    </border>
    <border>
      <top style="thick">
        <color rgb="FF000000"/>
      </top>
    </border>
    <border>
      <right style="thin">
        <color rgb="FF000000"/>
      </right>
      <bottom style="thin">
        <color rgb="FF000000"/>
      </bottom>
    </border>
    <border>
      <right style="thick">
        <color rgb="FF000000"/>
      </right>
      <top style="thick">
        <color rgb="FF000000"/>
      </top>
    </border>
    <border>
      <left style="thick">
        <color rgb="FF000000"/>
      </left>
      <top style="thick">
        <color rgb="FF000000"/>
      </top>
      <bottom style="thin">
        <color rgb="FF000000"/>
      </bottom>
    </border>
    <border>
      <top style="thick">
        <color rgb="FF000000"/>
      </top>
      <bottom style="thin">
        <color rgb="FF000000"/>
      </bottom>
    </border>
    <border>
      <right style="thick">
        <color rgb="FF000000"/>
      </right>
      <top style="thick">
        <color rgb="FF000000"/>
      </top>
      <bottom style="thin">
        <color rgb="FF000000"/>
      </bottom>
    </border>
    <border>
      <left style="thick">
        <color rgb="FF000000"/>
      </left>
      <right style="thin">
        <color rgb="FF000000"/>
      </right>
      <bottom style="thin">
        <color rgb="FF000000"/>
      </bottom>
    </border>
    <border>
      <left style="thin">
        <color rgb="FF000000"/>
      </left>
      <right style="thick">
        <color rgb="FF000000"/>
      </right>
      <bottom style="thin">
        <color rgb="FF000000"/>
      </bottom>
    </border>
    <border>
      <right style="thick">
        <color rgb="FF000000"/>
      </right>
      <bottom style="thin">
        <color rgb="FF000000"/>
      </bottom>
    </border>
    <border>
      <left style="thick">
        <color rgb="FF000000"/>
      </left>
      <right style="thin">
        <color rgb="FF000000"/>
      </right>
      <top style="thin">
        <color rgb="FF000000"/>
      </top>
    </border>
    <border>
      <right style="thick">
        <color rgb="FF000000"/>
      </right>
      <top style="thin">
        <color rgb="FF000000"/>
      </top>
    </border>
    <border>
      <left style="thin">
        <color rgb="FF000000"/>
      </left>
      <right style="thick">
        <color rgb="FF000000"/>
      </right>
      <top style="thin">
        <color rgb="FF000000"/>
      </top>
    </border>
    <border>
      <left style="thick">
        <color rgb="FF000000"/>
      </left>
      <top style="thick">
        <color rgb="FF000000"/>
      </top>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style="medium">
        <color rgb="FF000000"/>
      </right>
      <top style="medium">
        <color rgb="FF000000"/>
      </top>
      <bottom style="medium">
        <color rgb="FF000000"/>
      </bottom>
    </border>
    <border>
      <left style="thick">
        <color rgb="FF000000"/>
      </left>
      <right style="thin">
        <color rgb="FF000000"/>
      </right>
      <top style="thick">
        <color rgb="FF000000"/>
      </top>
      <bottom style="thin">
        <color rgb="FF000000"/>
      </bottom>
    </border>
    <border>
      <left style="medium">
        <color rgb="FF000000"/>
      </left>
      <right style="medium">
        <color rgb="FF000000"/>
      </right>
      <top style="medium">
        <color rgb="FF000000"/>
      </top>
    </border>
    <border>
      <left style="thick">
        <color rgb="FF000000"/>
      </left>
    </border>
    <border>
      <left style="thin">
        <color rgb="FF000000"/>
      </left>
      <right style="thick">
        <color rgb="FF000000"/>
      </right>
    </border>
    <border>
      <left style="medium">
        <color rgb="FF000000"/>
      </left>
      <right style="medium">
        <color rgb="FF000000"/>
      </right>
    </border>
    <border>
      <left style="thick">
        <color rgb="FF000000"/>
      </left>
      <right style="thin">
        <color rgb="FF000000"/>
      </right>
    </border>
    <border>
      <right style="thick">
        <color rgb="FF000000"/>
      </right>
    </border>
    <border>
      <left style="medium">
        <color rgb="FF000000"/>
      </left>
      <right style="medium">
        <color rgb="FF000000"/>
      </right>
      <bottom style="medium">
        <color rgb="FF000000"/>
      </bottom>
    </border>
    <border>
      <left style="thick">
        <color rgb="FF000000"/>
      </left>
      <right style="thin">
        <color rgb="FF000000"/>
      </right>
      <top style="thin">
        <color rgb="FF000000"/>
      </top>
      <bottom style="thin">
        <color rgb="FF000000"/>
      </bottom>
    </border>
    <border>
      <right style="thick">
        <color rgb="FF000000"/>
      </right>
      <top style="thin">
        <color rgb="FF000000"/>
      </top>
      <bottom style="thin">
        <color rgb="FF000000"/>
      </bottom>
    </border>
    <border>
      <left style="thick">
        <color rgb="FF000000"/>
      </left>
      <bottom style="thick">
        <color rgb="FF000000"/>
      </bottom>
    </border>
    <border>
      <bottom style="thick">
        <color rgb="FF000000"/>
      </bottom>
    </border>
    <border>
      <right style="thin">
        <color rgb="FF000000"/>
      </right>
      <bottom style="thick">
        <color rgb="FF000000"/>
      </bottom>
    </border>
    <border>
      <left style="thin">
        <color rgb="FF000000"/>
      </left>
      <right style="thick">
        <color rgb="FF000000"/>
      </right>
      <bottom style="thick">
        <color rgb="FF000000"/>
      </bottom>
    </border>
    <border>
      <left style="thick">
        <color rgb="FF000000"/>
      </left>
      <right style="thin">
        <color rgb="FF000000"/>
      </right>
      <bottom style="thick">
        <color rgb="FF000000"/>
      </bottom>
    </border>
    <border>
      <left style="thin">
        <color rgb="FF000000"/>
      </left>
      <right style="thin">
        <color rgb="FF000000"/>
      </right>
      <bottom style="thick">
        <color rgb="FF000000"/>
      </bottom>
    </border>
    <border>
      <right style="thick">
        <color rgb="FF000000"/>
      </right>
      <bottom style="thick">
        <color rgb="FF000000"/>
      </bottom>
    </border>
    <border>
      <left style="thin">
        <color rgb="FF000000"/>
      </left>
      <bottom style="thick">
        <color rgb="FF000000"/>
      </bottom>
    </border>
    <border>
      <left style="thick">
        <color rgb="FF000000"/>
      </left>
      <right style="thin">
        <color rgb="FF000000"/>
      </right>
      <top style="thin">
        <color rgb="FF000000"/>
      </top>
      <bottom style="thick">
        <color rgb="FF000000"/>
      </bottom>
    </border>
    <border>
      <top style="thin">
        <color rgb="FF000000"/>
      </top>
      <bottom style="thick">
        <color rgb="FF000000"/>
      </bottom>
    </border>
    <border>
      <right style="thick">
        <color rgb="FF000000"/>
      </right>
      <top style="thin">
        <color rgb="FF000000"/>
      </top>
      <bottom style="thick">
        <color rgb="FF000000"/>
      </bottom>
    </border>
    <border>
      <left style="thick">
        <color rgb="FF000000"/>
      </left>
      <bottom style="thin">
        <color rgb="FF000000"/>
      </bottom>
    </border>
    <border>
      <left style="thick">
        <color rgb="FF000000"/>
      </left>
      <right style="thick">
        <color rgb="FF000000"/>
      </right>
      <top style="thick">
        <color rgb="FF000000"/>
      </top>
    </border>
    <border>
      <left style="thick">
        <color rgb="FF000000"/>
      </left>
      <right style="thick">
        <color rgb="FF000000"/>
      </right>
      <top style="thick">
        <color rgb="FF000000"/>
      </top>
      <bottom style="thick">
        <color rgb="FF000000"/>
      </bottom>
    </border>
    <border>
      <left style="thick">
        <color rgb="FF000000"/>
      </left>
      <top style="thick">
        <color rgb="FF000000"/>
      </top>
      <bottom style="thick">
        <color rgb="FF000000"/>
      </bottom>
    </border>
    <border>
      <right style="thick">
        <color rgb="FF000000"/>
      </right>
      <top style="thick">
        <color rgb="FF000000"/>
      </top>
      <bottom style="thick">
        <color rgb="FF000000"/>
      </bottom>
    </border>
    <border>
      <left style="thick">
        <color rgb="FF000000"/>
      </left>
      <right style="thick">
        <color rgb="FF000000"/>
      </right>
    </border>
    <border>
      <left style="thick">
        <color rgb="FF000000"/>
      </left>
      <right style="thick">
        <color rgb="FF000000"/>
      </right>
      <bottom style="thick">
        <color rgb="FF000000"/>
      </bottom>
    </border>
    <border>
      <top style="thick">
        <color rgb="FF000000"/>
      </top>
      <bottom style="thick">
        <color rgb="FF000000"/>
      </bottom>
    </border>
  </borders>
  <cellStyleXfs count="1">
    <xf borderId="0" fillId="0" fontId="0" numFmtId="0" applyAlignment="1" applyFont="1"/>
  </cellStyleXfs>
  <cellXfs count="457">
    <xf borderId="0" fillId="0" fontId="0" numFmtId="0" xfId="0" applyAlignment="1" applyFont="1">
      <alignment readingOrder="0" shrinkToFit="0" vertical="bottom" wrapText="0"/>
    </xf>
    <xf borderId="0" fillId="2" fontId="1" numFmtId="0" xfId="0" applyAlignment="1" applyFill="1" applyFont="1">
      <alignment readingOrder="0"/>
    </xf>
    <xf borderId="1" fillId="3" fontId="2" numFmtId="0" xfId="0" applyAlignment="1" applyBorder="1" applyFill="1" applyFont="1">
      <alignment horizontal="center" readingOrder="0" textRotation="90" vertical="center"/>
    </xf>
    <xf borderId="0" fillId="0" fontId="3" numFmtId="0" xfId="0" applyAlignment="1" applyFont="1">
      <alignment readingOrder="0"/>
    </xf>
    <xf borderId="2" fillId="4" fontId="4" numFmtId="0" xfId="0" applyAlignment="1" applyBorder="1" applyFill="1" applyFont="1">
      <alignment readingOrder="0"/>
    </xf>
    <xf borderId="3" fillId="5" fontId="3" numFmtId="0" xfId="0" applyBorder="1" applyFill="1" applyFont="1"/>
    <xf borderId="4" fillId="4" fontId="4" numFmtId="0" xfId="0" applyBorder="1" applyFont="1"/>
    <xf borderId="3" fillId="5" fontId="3" numFmtId="0" xfId="0" applyAlignment="1" applyBorder="1" applyFont="1">
      <alignment horizontal="center" readingOrder="0" shrinkToFit="0" vertical="center" wrapText="1"/>
    </xf>
    <xf borderId="5" fillId="4" fontId="4" numFmtId="0" xfId="0" applyBorder="1" applyFont="1"/>
    <xf borderId="3" fillId="5" fontId="3" numFmtId="0" xfId="0" applyAlignment="1" applyBorder="1" applyFont="1">
      <alignment horizontal="center" readingOrder="0" shrinkToFit="0" textRotation="0" vertical="center" wrapText="1"/>
    </xf>
    <xf borderId="0" fillId="0" fontId="3" numFmtId="0" xfId="0" applyAlignment="1" applyFont="1">
      <alignment readingOrder="0" textRotation="90"/>
    </xf>
    <xf borderId="0" fillId="0" fontId="4" numFmtId="0" xfId="0" applyFont="1"/>
    <xf borderId="1" fillId="6" fontId="2" numFmtId="0" xfId="0" applyAlignment="1" applyBorder="1" applyFill="1" applyFont="1">
      <alignment horizontal="center" readingOrder="0" shrinkToFit="0" textRotation="90" vertical="center" wrapText="1"/>
    </xf>
    <xf borderId="3" fillId="7" fontId="3" numFmtId="0" xfId="0" applyBorder="1" applyFill="1" applyFont="1"/>
    <xf borderId="6" fillId="8" fontId="5" numFmtId="0" xfId="0" applyAlignment="1" applyBorder="1" applyFill="1" applyFont="1">
      <alignment horizontal="center" readingOrder="0" textRotation="90" vertical="center"/>
    </xf>
    <xf borderId="3" fillId="7" fontId="3" numFmtId="0" xfId="0" applyAlignment="1" applyBorder="1" applyFont="1">
      <alignment horizontal="center" readingOrder="0" shrinkToFit="0" vertical="center" wrapText="1"/>
    </xf>
    <xf borderId="6" fillId="9" fontId="3" numFmtId="0" xfId="0" applyAlignment="1" applyBorder="1" applyFill="1" applyFont="1">
      <alignment horizontal="center" readingOrder="0" textRotation="90"/>
    </xf>
    <xf borderId="6" fillId="10" fontId="3" numFmtId="0" xfId="0" applyAlignment="1" applyBorder="1" applyFill="1" applyFont="1">
      <alignment horizontal="center" readingOrder="0" shrinkToFit="0" textRotation="90" wrapText="1"/>
    </xf>
    <xf borderId="1" fillId="4" fontId="2" numFmtId="0" xfId="0" applyAlignment="1" applyBorder="1" applyFont="1">
      <alignment horizontal="center" readingOrder="0" shrinkToFit="0" textRotation="90" vertical="center" wrapText="1"/>
    </xf>
    <xf borderId="7" fillId="10" fontId="3" numFmtId="0" xfId="0" applyAlignment="1" applyBorder="1" applyFont="1">
      <alignment horizontal="center" readingOrder="0" shrinkToFit="0" textRotation="90" wrapText="1"/>
    </xf>
    <xf borderId="3" fillId="7" fontId="3" numFmtId="0" xfId="0" applyAlignment="1" applyBorder="1" applyFont="1">
      <alignment horizontal="center" readingOrder="0" vertical="center"/>
    </xf>
    <xf borderId="8" fillId="0" fontId="6" numFmtId="0" xfId="0" applyBorder="1" applyFont="1"/>
    <xf borderId="9" fillId="10" fontId="3" numFmtId="0" xfId="0" applyAlignment="1" applyBorder="1" applyFont="1">
      <alignment horizontal="center" readingOrder="0" shrinkToFit="0" textRotation="90" wrapText="1"/>
    </xf>
    <xf borderId="7" fillId="11" fontId="5" numFmtId="0" xfId="0" applyAlignment="1" applyBorder="1" applyFill="1" applyFont="1">
      <alignment horizontal="center" readingOrder="0" shrinkToFit="0" textRotation="90" wrapText="1"/>
    </xf>
    <xf borderId="9" fillId="11" fontId="5" numFmtId="0" xfId="0" applyAlignment="1" applyBorder="1" applyFont="1">
      <alignment horizontal="center" readingOrder="0" shrinkToFit="0" textRotation="90" wrapText="1"/>
    </xf>
    <xf borderId="3" fillId="7" fontId="7" numFmtId="0" xfId="0" applyAlignment="1" applyBorder="1" applyFont="1">
      <alignment horizontal="center" readingOrder="0" vertical="center"/>
    </xf>
    <xf borderId="1" fillId="9" fontId="1" numFmtId="0" xfId="0" applyAlignment="1" applyBorder="1" applyFont="1">
      <alignment horizontal="center" readingOrder="0" shrinkToFit="0" textRotation="90" wrapText="1"/>
    </xf>
    <xf borderId="3" fillId="12" fontId="3" numFmtId="0" xfId="0" applyBorder="1" applyFill="1" applyFont="1"/>
    <xf borderId="3" fillId="12" fontId="3" numFmtId="0" xfId="0" applyAlignment="1" applyBorder="1" applyFont="1">
      <alignment horizontal="center" readingOrder="0" vertical="center"/>
    </xf>
    <xf borderId="10" fillId="2" fontId="5" numFmtId="0" xfId="0" applyAlignment="1" applyBorder="1" applyFont="1">
      <alignment horizontal="center" readingOrder="0" vertical="center"/>
    </xf>
    <xf borderId="11" fillId="0" fontId="6" numFmtId="0" xfId="0" applyBorder="1" applyFont="1"/>
    <xf borderId="12" fillId="13" fontId="8" numFmtId="0" xfId="0" applyAlignment="1" applyBorder="1" applyFill="1" applyFont="1">
      <alignment horizontal="center" readingOrder="0" vertical="center"/>
    </xf>
    <xf borderId="11" fillId="10" fontId="3" numFmtId="0" xfId="0" applyAlignment="1" applyBorder="1" applyFont="1">
      <alignment horizontal="center" readingOrder="0" shrinkToFit="0" textRotation="90" wrapText="1"/>
    </xf>
    <xf borderId="13" fillId="0" fontId="3" numFmtId="0" xfId="0" applyAlignment="1" applyBorder="1" applyFont="1">
      <alignment horizontal="center" readingOrder="0" vertical="center"/>
    </xf>
    <xf borderId="0" fillId="10" fontId="3" numFmtId="0" xfId="0" applyAlignment="1" applyFont="1">
      <alignment horizontal="center" readingOrder="0" shrinkToFit="0" textRotation="90" wrapText="1"/>
    </xf>
    <xf borderId="14" fillId="0" fontId="3" numFmtId="0" xfId="0" applyAlignment="1" applyBorder="1" applyFont="1">
      <alignment horizontal="center" readingOrder="0" vertical="center"/>
    </xf>
    <xf borderId="3" fillId="12" fontId="3" numFmtId="0" xfId="0" applyAlignment="1" applyBorder="1" applyFont="1">
      <alignment horizontal="center" readingOrder="0" shrinkToFit="0" vertical="center" wrapText="1"/>
    </xf>
    <xf borderId="15" fillId="10" fontId="3" numFmtId="0" xfId="0" applyAlignment="1" applyBorder="1" applyFont="1">
      <alignment horizontal="center" readingOrder="0" shrinkToFit="0" textRotation="90" wrapText="1"/>
    </xf>
    <xf borderId="0" fillId="11" fontId="5" numFmtId="0" xfId="0" applyAlignment="1" applyFont="1">
      <alignment horizontal="center" readingOrder="0" shrinkToFit="0" textRotation="90" wrapText="1"/>
    </xf>
    <xf borderId="16" fillId="5" fontId="3" numFmtId="0" xfId="0" applyAlignment="1" applyBorder="1" applyFont="1">
      <alignment horizontal="center" readingOrder="0" vertical="center"/>
    </xf>
    <xf borderId="15" fillId="11" fontId="5" numFmtId="0" xfId="0" applyAlignment="1" applyBorder="1" applyFont="1">
      <alignment horizontal="center" readingOrder="0" shrinkToFit="0" textRotation="90" wrapText="1"/>
    </xf>
    <xf borderId="10" fillId="14" fontId="3" numFmtId="0" xfId="0" applyAlignment="1" applyBorder="1" applyFill="1" applyFont="1">
      <alignment horizontal="center" readingOrder="0" vertical="center"/>
    </xf>
    <xf borderId="17" fillId="0" fontId="6" numFmtId="0" xfId="0" applyBorder="1" applyFont="1"/>
    <xf borderId="0" fillId="10" fontId="3" numFmtId="0" xfId="0" applyFont="1"/>
    <xf borderId="13" fillId="15" fontId="3" numFmtId="0" xfId="0" applyAlignment="1" applyBorder="1" applyFill="1" applyFont="1">
      <alignment horizontal="center" readingOrder="0" vertical="center"/>
    </xf>
    <xf borderId="18" fillId="0" fontId="6" numFmtId="0" xfId="0" applyBorder="1" applyFont="1"/>
    <xf borderId="13" fillId="16" fontId="3" numFmtId="0" xfId="0" applyAlignment="1" applyBorder="1" applyFill="1" applyFont="1">
      <alignment horizontal="center" readingOrder="0" vertical="center"/>
    </xf>
    <xf borderId="18" fillId="10" fontId="3" numFmtId="0" xfId="0" applyAlignment="1" applyBorder="1" applyFont="1">
      <alignment horizontal="center" readingOrder="0" shrinkToFit="0" textRotation="90" wrapText="1"/>
    </xf>
    <xf borderId="13" fillId="17" fontId="3" numFmtId="0" xfId="0" applyAlignment="1" applyBorder="1" applyFill="1" applyFont="1">
      <alignment horizontal="center" readingOrder="0" vertical="center"/>
    </xf>
    <xf borderId="19" fillId="10" fontId="3" numFmtId="0" xfId="0" applyAlignment="1" applyBorder="1" applyFont="1">
      <alignment horizontal="center" readingOrder="0" shrinkToFit="0" textRotation="90" wrapText="1"/>
    </xf>
    <xf borderId="16" fillId="18" fontId="3" numFmtId="0" xfId="0" applyAlignment="1" applyBorder="1" applyFill="1" applyFont="1">
      <alignment horizontal="center" readingOrder="0" vertical="center"/>
    </xf>
    <xf borderId="19" fillId="10" fontId="3" numFmtId="0" xfId="0" applyBorder="1" applyFont="1"/>
    <xf borderId="20" fillId="19" fontId="3" numFmtId="0" xfId="0" applyAlignment="1" applyBorder="1" applyFill="1" applyFont="1">
      <alignment horizontal="center" readingOrder="0" vertical="center"/>
    </xf>
    <xf borderId="3" fillId="20" fontId="3" numFmtId="0" xfId="0" applyAlignment="1" applyBorder="1" applyFill="1" applyFont="1">
      <alignment horizontal="center" readingOrder="0" shrinkToFit="0" textRotation="90" wrapText="1"/>
    </xf>
    <xf borderId="21" fillId="10" fontId="3" numFmtId="0" xfId="0" applyAlignment="1" applyBorder="1" applyFont="1">
      <alignment horizontal="center" readingOrder="0" shrinkToFit="0" textRotation="90" wrapText="1"/>
    </xf>
    <xf borderId="3" fillId="21" fontId="3" numFmtId="0" xfId="0" applyBorder="1" applyFill="1" applyFont="1"/>
    <xf borderId="20" fillId="22" fontId="3" numFmtId="0" xfId="0" applyAlignment="1" applyBorder="1" applyFill="1" applyFont="1">
      <alignment horizontal="center" readingOrder="0" vertical="center"/>
    </xf>
    <xf borderId="3" fillId="21" fontId="3" numFmtId="0" xfId="0" applyAlignment="1" applyBorder="1" applyFont="1">
      <alignment horizontal="center" readingOrder="0" shrinkToFit="0" vertical="center" wrapText="1"/>
    </xf>
    <xf borderId="19" fillId="0" fontId="6" numFmtId="0" xfId="0" applyBorder="1" applyFont="1"/>
    <xf borderId="3" fillId="21" fontId="3" numFmtId="0" xfId="0" applyAlignment="1" applyBorder="1" applyFont="1">
      <alignment horizontal="center" readingOrder="0" vertical="center"/>
    </xf>
    <xf borderId="19" fillId="11" fontId="5" numFmtId="0" xfId="0" applyAlignment="1" applyBorder="1" applyFont="1">
      <alignment horizontal="center" readingOrder="0" shrinkToFit="0" textRotation="90" wrapText="1"/>
    </xf>
    <xf borderId="10" fillId="23" fontId="3" numFmtId="0" xfId="0" applyAlignment="1" applyBorder="1" applyFill="1" applyFont="1">
      <alignment horizontal="center" readingOrder="0" vertical="center"/>
    </xf>
    <xf borderId="1" fillId="10" fontId="3" numFmtId="0" xfId="0" applyAlignment="1" applyBorder="1" applyFont="1">
      <alignment horizontal="center" readingOrder="0" shrinkToFit="0" textRotation="90" vertical="center" wrapText="1"/>
    </xf>
    <xf borderId="22" fillId="24" fontId="5" numFmtId="0" xfId="0" applyAlignment="1" applyBorder="1" applyFill="1" applyFont="1">
      <alignment horizontal="center" readingOrder="0" vertical="center"/>
    </xf>
    <xf borderId="21" fillId="11" fontId="5" numFmtId="0" xfId="0" applyAlignment="1" applyBorder="1" applyFont="1">
      <alignment horizontal="center" readingOrder="0" shrinkToFit="0" textRotation="90" wrapText="1"/>
    </xf>
    <xf borderId="23" fillId="4" fontId="3" numFmtId="0" xfId="0" applyAlignment="1" applyBorder="1" applyFont="1">
      <alignment horizontal="center" readingOrder="0"/>
    </xf>
    <xf borderId="24" fillId="0" fontId="6" numFmtId="0" xfId="0" applyBorder="1" applyFont="1"/>
    <xf borderId="1" fillId="25" fontId="1" numFmtId="0" xfId="0" applyAlignment="1" applyBorder="1" applyFill="1" applyFont="1">
      <alignment horizontal="center" readingOrder="0"/>
    </xf>
    <xf borderId="25" fillId="0" fontId="6" numFmtId="0" xfId="0" applyBorder="1" applyFont="1"/>
    <xf borderId="3" fillId="0" fontId="3" numFmtId="0" xfId="0" applyBorder="1" applyFont="1"/>
    <xf borderId="23" fillId="6" fontId="3" numFmtId="0" xfId="0" applyAlignment="1" applyBorder="1" applyFont="1">
      <alignment horizontal="center" readingOrder="0" vertical="center"/>
    </xf>
    <xf borderId="8" fillId="24" fontId="5" numFmtId="0" xfId="0" applyAlignment="1" applyBorder="1" applyFont="1">
      <alignment horizontal="center" readingOrder="0" shrinkToFit="0" wrapText="1"/>
    </xf>
    <xf borderId="0" fillId="0" fontId="3" numFmtId="0" xfId="0" applyAlignment="1" applyFont="1">
      <alignment horizontal="center"/>
    </xf>
    <xf borderId="3" fillId="0" fontId="3" numFmtId="0" xfId="0" applyAlignment="1" applyBorder="1" applyFont="1">
      <alignment horizontal="center" readingOrder="0" vertical="center"/>
    </xf>
    <xf borderId="26" fillId="0" fontId="6" numFmtId="0" xfId="0" applyBorder="1" applyFont="1"/>
    <xf borderId="3" fillId="17" fontId="3" numFmtId="0" xfId="0" applyBorder="1" applyFont="1"/>
    <xf borderId="21" fillId="0" fontId="6" numFmtId="0" xfId="0" applyBorder="1" applyFont="1"/>
    <xf borderId="0" fillId="0" fontId="3" numFmtId="0" xfId="0" applyFont="1"/>
    <xf borderId="3" fillId="17" fontId="3" numFmtId="0" xfId="0" applyAlignment="1" applyBorder="1" applyFont="1">
      <alignment horizontal="center" readingOrder="0" shrinkToFit="0" vertical="center" wrapText="1"/>
    </xf>
    <xf borderId="27" fillId="0" fontId="6" numFmtId="0" xfId="0" applyBorder="1" applyFont="1"/>
    <xf borderId="3" fillId="0" fontId="2" numFmtId="0" xfId="0" applyAlignment="1" applyBorder="1" applyFont="1">
      <alignment horizontal="center" readingOrder="0" textRotation="90" vertical="center"/>
    </xf>
    <xf borderId="28" fillId="0" fontId="6" numFmtId="0" xfId="0" applyBorder="1" applyFont="1"/>
    <xf borderId="3" fillId="0" fontId="3" numFmtId="0" xfId="0" applyAlignment="1" applyBorder="1" applyFont="1">
      <alignment horizontal="center" shrinkToFit="0" vertical="center" wrapText="1"/>
    </xf>
    <xf borderId="29" fillId="4" fontId="3" numFmtId="0" xfId="0" applyAlignment="1" applyBorder="1" applyFont="1">
      <alignment horizontal="center" readingOrder="0"/>
    </xf>
    <xf borderId="3" fillId="0" fontId="3" numFmtId="0" xfId="0" applyAlignment="1" applyBorder="1" applyFont="1">
      <alignment horizontal="center" readingOrder="0" shrinkToFit="0" vertical="center" wrapText="1"/>
    </xf>
    <xf borderId="1" fillId="0" fontId="3" numFmtId="0" xfId="0" applyBorder="1" applyFont="1"/>
    <xf borderId="1" fillId="4" fontId="8" numFmtId="0" xfId="0" applyAlignment="1" applyBorder="1" applyFont="1">
      <alignment horizontal="center" readingOrder="0"/>
    </xf>
    <xf borderId="8" fillId="20" fontId="1" numFmtId="0" xfId="0" applyAlignment="1" applyBorder="1" applyFont="1">
      <alignment horizontal="center" readingOrder="0"/>
    </xf>
    <xf borderId="1" fillId="4" fontId="3" numFmtId="0" xfId="0" applyAlignment="1" applyBorder="1" applyFont="1">
      <alignment horizontal="center" readingOrder="0"/>
    </xf>
    <xf borderId="1" fillId="26" fontId="5" numFmtId="0" xfId="0" applyAlignment="1" applyBorder="1" applyFill="1" applyFont="1">
      <alignment readingOrder="0"/>
    </xf>
    <xf borderId="6" fillId="4" fontId="3" numFmtId="0" xfId="0" applyAlignment="1" applyBorder="1" applyFont="1">
      <alignment horizontal="center" readingOrder="0"/>
    </xf>
    <xf borderId="0" fillId="2" fontId="3" numFmtId="0" xfId="0" applyFont="1"/>
    <xf borderId="30" fillId="0" fontId="6" numFmtId="0" xfId="0" applyBorder="1" applyFont="1"/>
    <xf borderId="0" fillId="3" fontId="9" numFmtId="0" xfId="0" applyAlignment="1" applyFont="1">
      <alignment readingOrder="0"/>
    </xf>
    <xf borderId="29" fillId="16" fontId="3" numFmtId="0" xfId="0" applyAlignment="1" applyBorder="1" applyFont="1">
      <alignment horizontal="center" readingOrder="0" vertical="center"/>
    </xf>
    <xf borderId="8" fillId="0" fontId="3" numFmtId="0" xfId="0" applyBorder="1" applyFont="1"/>
    <xf borderId="1" fillId="16" fontId="3" numFmtId="0" xfId="0" applyAlignment="1" applyBorder="1" applyFont="1">
      <alignment horizontal="center" readingOrder="0"/>
    </xf>
    <xf borderId="0" fillId="0" fontId="9" numFmtId="0" xfId="0" applyAlignment="1" applyFont="1">
      <alignment readingOrder="0"/>
    </xf>
    <xf borderId="31" fillId="16" fontId="3" numFmtId="0" xfId="0" applyAlignment="1" applyBorder="1" applyFont="1">
      <alignment horizontal="center" readingOrder="0"/>
    </xf>
    <xf borderId="0" fillId="0" fontId="6" numFmtId="0" xfId="0" applyAlignment="1" applyFont="1">
      <alignment readingOrder="0"/>
    </xf>
    <xf borderId="32" fillId="0" fontId="10" numFmtId="0" xfId="0" applyAlignment="1" applyBorder="1" applyFont="1">
      <alignment horizontal="center" readingOrder="0" vertical="center"/>
    </xf>
    <xf borderId="8" fillId="6" fontId="1" numFmtId="0" xfId="0" applyAlignment="1" applyBorder="1" applyFont="1">
      <alignment horizontal="center" readingOrder="0"/>
    </xf>
    <xf borderId="20" fillId="0" fontId="10" numFmtId="0" xfId="0" applyAlignment="1" applyBorder="1" applyFont="1">
      <alignment horizontal="center" readingOrder="0" vertical="center"/>
    </xf>
    <xf borderId="12" fillId="0" fontId="3" numFmtId="0" xfId="0" applyAlignment="1" applyBorder="1" applyFont="1">
      <alignment horizontal="center" readingOrder="0" vertical="center"/>
    </xf>
    <xf borderId="20" fillId="0" fontId="3" numFmtId="0" xfId="0" applyAlignment="1" applyBorder="1" applyFont="1">
      <alignment horizontal="center" readingOrder="0" vertical="center"/>
    </xf>
    <xf borderId="8" fillId="3" fontId="9" numFmtId="0" xfId="0" applyAlignment="1" applyBorder="1" applyFont="1">
      <alignment horizontal="center" readingOrder="0"/>
    </xf>
    <xf borderId="16" fillId="0" fontId="3" numFmtId="0" xfId="0" applyBorder="1" applyFont="1"/>
    <xf borderId="10" fillId="0" fontId="11" numFmtId="0" xfId="0" applyAlignment="1" applyBorder="1" applyFont="1">
      <alignment horizontal="center" readingOrder="0" vertical="center"/>
    </xf>
    <xf borderId="13" fillId="0" fontId="11" numFmtId="0" xfId="0" applyAlignment="1" applyBorder="1" applyFont="1">
      <alignment horizontal="center" readingOrder="0" vertical="center"/>
    </xf>
    <xf borderId="8" fillId="27" fontId="9" numFmtId="0" xfId="0" applyAlignment="1" applyBorder="1" applyFill="1" applyFont="1">
      <alignment horizontal="center" readingOrder="0"/>
    </xf>
    <xf borderId="16" fillId="0" fontId="3" numFmtId="0" xfId="0" applyAlignment="1" applyBorder="1" applyFont="1">
      <alignment horizontal="center" readingOrder="0" vertical="center"/>
    </xf>
    <xf borderId="20" fillId="2" fontId="5" numFmtId="0" xfId="0" applyAlignment="1" applyBorder="1" applyFont="1">
      <alignment horizontal="center" readingOrder="0" vertical="center"/>
    </xf>
    <xf borderId="20" fillId="0" fontId="12" numFmtId="0" xfId="0" applyAlignment="1" applyBorder="1" applyFont="1">
      <alignment horizontal="center" readingOrder="0" vertical="center"/>
    </xf>
    <xf borderId="8" fillId="28" fontId="1" numFmtId="0" xfId="0" applyAlignment="1" applyBorder="1" applyFill="1" applyFont="1">
      <alignment horizontal="center" readingOrder="0"/>
    </xf>
    <xf borderId="33" fillId="13" fontId="4" numFmtId="0" xfId="0" applyAlignment="1" applyBorder="1" applyFont="1">
      <alignment readingOrder="0"/>
    </xf>
    <xf borderId="10" fillId="0" fontId="13" numFmtId="0" xfId="0" applyAlignment="1" applyBorder="1" applyFont="1">
      <alignment horizontal="center" readingOrder="0" vertical="center"/>
    </xf>
    <xf borderId="34" fillId="13" fontId="4" numFmtId="0" xfId="0" applyBorder="1" applyFont="1"/>
    <xf borderId="22" fillId="0" fontId="13" numFmtId="0" xfId="0" applyAlignment="1" applyBorder="1" applyFont="1">
      <alignment horizontal="center" readingOrder="0" vertical="center"/>
    </xf>
    <xf borderId="34" fillId="2" fontId="1" numFmtId="0" xfId="0" applyAlignment="1" applyBorder="1" applyFont="1">
      <alignment readingOrder="0"/>
    </xf>
    <xf borderId="8" fillId="29" fontId="9" numFmtId="0" xfId="0" applyAlignment="1" applyBorder="1" applyFill="1" applyFont="1">
      <alignment horizontal="center" readingOrder="0"/>
    </xf>
    <xf borderId="34" fillId="24" fontId="1" numFmtId="0" xfId="0" applyAlignment="1" applyBorder="1" applyFont="1">
      <alignment horizontal="left" readingOrder="0"/>
    </xf>
    <xf borderId="10" fillId="6" fontId="1" numFmtId="0" xfId="0" applyAlignment="1" applyBorder="1" applyFont="1">
      <alignment horizontal="center" readingOrder="0" shrinkToFit="0" vertical="center" wrapText="1"/>
    </xf>
    <xf borderId="35" fillId="24" fontId="5" numFmtId="0" xfId="0" applyAlignment="1" applyBorder="1" applyFont="1">
      <alignment horizontal="left" readingOrder="0"/>
    </xf>
    <xf borderId="0" fillId="0" fontId="5" numFmtId="0" xfId="0" applyAlignment="1" applyFont="1">
      <alignment horizontal="left" readingOrder="0"/>
    </xf>
    <xf borderId="14" fillId="20" fontId="5" numFmtId="0" xfId="0" applyAlignment="1" applyBorder="1" applyFont="1">
      <alignment horizontal="center" readingOrder="0" vertical="center"/>
    </xf>
    <xf borderId="8" fillId="30" fontId="1" numFmtId="0" xfId="0" applyAlignment="1" applyBorder="1" applyFill="1" applyFont="1">
      <alignment horizontal="center" readingOrder="0"/>
    </xf>
    <xf borderId="14" fillId="31" fontId="3" numFmtId="0" xfId="0" applyAlignment="1" applyBorder="1" applyFill="1" applyFont="1">
      <alignment horizontal="center"/>
    </xf>
    <xf borderId="0" fillId="0" fontId="5" numFmtId="0" xfId="0" applyAlignment="1" applyFont="1">
      <alignment readingOrder="0"/>
    </xf>
    <xf borderId="20" fillId="7" fontId="3" numFmtId="0" xfId="0" applyBorder="1" applyFont="1"/>
    <xf borderId="33" fillId="12" fontId="5" numFmtId="0" xfId="0" applyAlignment="1" applyBorder="1" applyFont="1">
      <alignment horizontal="center" readingOrder="0"/>
    </xf>
    <xf borderId="12" fillId="7" fontId="14" numFmtId="0" xfId="0" applyAlignment="1" applyBorder="1" applyFont="1">
      <alignment horizontal="center" readingOrder="0"/>
    </xf>
    <xf borderId="36" fillId="12" fontId="15" numFmtId="0" xfId="0" applyAlignment="1" applyBorder="1" applyFont="1">
      <alignment horizontal="center" readingOrder="0" vertical="center"/>
    </xf>
    <xf borderId="8" fillId="32" fontId="1" numFmtId="0" xfId="0" applyAlignment="1" applyBorder="1" applyFill="1" applyFont="1">
      <alignment horizontal="center" readingOrder="0"/>
    </xf>
    <xf borderId="20" fillId="4" fontId="3" numFmtId="0" xfId="0" applyBorder="1" applyFont="1"/>
    <xf borderId="36" fillId="12" fontId="16" numFmtId="0" xfId="0" applyAlignment="1" applyBorder="1" applyFont="1">
      <alignment readingOrder="0" shrinkToFit="0" vertical="center" wrapText="1"/>
    </xf>
    <xf borderId="13" fillId="0" fontId="9" numFmtId="0" xfId="0" applyAlignment="1" applyBorder="1" applyFont="1">
      <alignment horizontal="center" readingOrder="0" vertical="center"/>
    </xf>
    <xf borderId="35" fillId="21" fontId="16" numFmtId="0" xfId="0" applyAlignment="1" applyBorder="1" applyFont="1">
      <alignment readingOrder="0" shrinkToFit="0" vertical="center" wrapText="1"/>
    </xf>
    <xf quotePrefix="1" borderId="22" fillId="0" fontId="3" numFmtId="0" xfId="0" applyAlignment="1" applyBorder="1" applyFont="1">
      <alignment readingOrder="0"/>
    </xf>
    <xf borderId="37" fillId="6" fontId="1" numFmtId="0" xfId="0" applyAlignment="1" applyBorder="1" applyFont="1">
      <alignment readingOrder="0"/>
    </xf>
    <xf borderId="38" fillId="7" fontId="16" numFmtId="0" xfId="0" applyAlignment="1" applyBorder="1" applyFont="1">
      <alignment horizontal="center" readingOrder="0" shrinkToFit="0" vertical="center" wrapText="1"/>
    </xf>
    <xf borderId="24" fillId="0" fontId="3" numFmtId="0" xfId="0" applyAlignment="1" applyBorder="1" applyFont="1">
      <alignment horizontal="center" readingOrder="0"/>
    </xf>
    <xf borderId="0" fillId="0" fontId="3" numFmtId="0" xfId="0" applyAlignment="1" applyFont="1">
      <alignment readingOrder="0" vertical="center"/>
    </xf>
    <xf borderId="25" fillId="0" fontId="3" numFmtId="0" xfId="0" applyAlignment="1" applyBorder="1" applyFont="1">
      <alignment horizontal="center" readingOrder="0" shrinkToFit="0" wrapText="1"/>
    </xf>
    <xf borderId="33" fillId="33" fontId="5" numFmtId="0" xfId="0" applyAlignment="1" applyBorder="1" applyFill="1" applyFont="1">
      <alignment horizontal="center" readingOrder="0"/>
    </xf>
    <xf borderId="8" fillId="34" fontId="1" numFmtId="0" xfId="0" applyAlignment="1" applyBorder="1" applyFill="1" applyFont="1">
      <alignment horizontal="center" readingOrder="0"/>
    </xf>
    <xf borderId="36" fillId="33" fontId="15" numFmtId="0" xfId="0" applyAlignment="1" applyBorder="1" applyFont="1">
      <alignment horizontal="center" readingOrder="0" vertical="center"/>
    </xf>
    <xf borderId="39" fillId="0" fontId="6" numFmtId="0" xfId="0" applyBorder="1" applyFont="1"/>
    <xf borderId="36" fillId="33" fontId="16" numFmtId="0" xfId="0" applyAlignment="1" applyBorder="1" applyFont="1">
      <alignment readingOrder="0" shrinkToFit="0" vertical="center" wrapText="1"/>
    </xf>
    <xf borderId="15" fillId="0" fontId="6" numFmtId="0" xfId="0" applyBorder="1" applyFont="1"/>
    <xf borderId="35" fillId="21" fontId="17" numFmtId="0" xfId="0" applyAlignment="1" applyBorder="1" applyFont="1">
      <alignment readingOrder="0" shrinkToFit="0" vertical="center" wrapText="1"/>
    </xf>
    <xf borderId="40" fillId="0" fontId="6" numFmtId="0" xfId="0" applyBorder="1" applyFont="1"/>
    <xf borderId="41" fillId="0" fontId="6" numFmtId="0" xfId="0" applyBorder="1" applyFont="1"/>
    <xf borderId="42" fillId="0" fontId="6" numFmtId="0" xfId="0" applyBorder="1" applyFont="1"/>
    <xf borderId="33" fillId="35" fontId="5" numFmtId="0" xfId="0" applyAlignment="1" applyBorder="1" applyFill="1" applyFont="1">
      <alignment horizontal="center"/>
    </xf>
    <xf borderId="40" fillId="0" fontId="3" numFmtId="0" xfId="0" applyAlignment="1" applyBorder="1" applyFont="1">
      <alignment horizontal="center" readingOrder="0" vertical="center"/>
    </xf>
    <xf borderId="17" fillId="36" fontId="1" numFmtId="0" xfId="0" applyAlignment="1" applyBorder="1" applyFill="1" applyFont="1">
      <alignment horizontal="center" readingOrder="0"/>
    </xf>
    <xf borderId="0" fillId="0" fontId="3" numFmtId="0" xfId="0" applyAlignment="1" applyFont="1">
      <alignment horizontal="center" readingOrder="0" vertical="center"/>
    </xf>
    <xf borderId="36" fillId="35" fontId="15" numFmtId="0" xfId="0" applyAlignment="1" applyBorder="1" applyFont="1">
      <alignment horizontal="center" readingOrder="0" vertical="center"/>
    </xf>
    <xf borderId="42" fillId="0" fontId="3" numFmtId="0" xfId="0" applyAlignment="1" applyBorder="1" applyFont="1">
      <alignment horizontal="center" readingOrder="0" vertical="center"/>
    </xf>
    <xf borderId="36" fillId="35" fontId="16" numFmtId="0" xfId="0" applyAlignment="1" applyBorder="1" applyFont="1">
      <alignment readingOrder="0" shrinkToFit="0" vertical="center" wrapText="1"/>
    </xf>
    <xf borderId="43" fillId="0" fontId="3" numFmtId="0" xfId="0" applyAlignment="1" applyBorder="1" applyFont="1">
      <alignment horizontal="center" readingOrder="0" vertical="center"/>
    </xf>
    <xf borderId="35" fillId="21" fontId="18" numFmtId="0" xfId="0" applyBorder="1" applyFont="1"/>
    <xf borderId="18" fillId="0" fontId="3" numFmtId="0" xfId="0" applyAlignment="1" applyBorder="1" applyFont="1">
      <alignment horizontal="center" readingOrder="0" vertical="center"/>
    </xf>
    <xf borderId="0" fillId="0" fontId="3" numFmtId="0" xfId="0" applyAlignment="1" applyFont="1">
      <alignment vertical="center"/>
    </xf>
    <xf borderId="18" fillId="31" fontId="3" numFmtId="0" xfId="0" applyAlignment="1" applyBorder="1" applyFont="1">
      <alignment horizontal="center" readingOrder="0"/>
    </xf>
    <xf borderId="33" fillId="5" fontId="5" numFmtId="0" xfId="0" applyAlignment="1" applyBorder="1" applyFont="1">
      <alignment horizontal="center" readingOrder="0"/>
    </xf>
    <xf borderId="17" fillId="24" fontId="5" numFmtId="0" xfId="0" applyAlignment="1" applyBorder="1" applyFont="1">
      <alignment horizontal="center" readingOrder="0" shrinkToFit="0" wrapText="1"/>
    </xf>
    <xf borderId="36" fillId="5" fontId="15" numFmtId="0" xfId="0" applyAlignment="1" applyBorder="1" applyFont="1">
      <alignment horizontal="center" readingOrder="0" vertical="center"/>
    </xf>
    <xf borderId="19" fillId="0" fontId="3" numFmtId="0" xfId="0" applyBorder="1" applyFont="1"/>
    <xf borderId="36" fillId="5" fontId="16" numFmtId="0" xfId="0" applyAlignment="1" applyBorder="1" applyFont="1">
      <alignment readingOrder="0" vertical="center"/>
    </xf>
    <xf quotePrefix="1" borderId="19" fillId="7" fontId="3" numFmtId="0" xfId="0" applyAlignment="1" applyBorder="1" applyFont="1">
      <alignment readingOrder="0"/>
    </xf>
    <xf borderId="44" fillId="0" fontId="6" numFmtId="0" xfId="0" applyBorder="1" applyFont="1"/>
    <xf borderId="19" fillId="7" fontId="3" numFmtId="0" xfId="0" applyBorder="1" applyFont="1"/>
    <xf borderId="33" fillId="17" fontId="5" numFmtId="0" xfId="0" applyAlignment="1" applyBorder="1" applyFont="1">
      <alignment horizontal="center"/>
    </xf>
    <xf quotePrefix="1" borderId="21" fillId="7" fontId="3" numFmtId="0" xfId="0" applyAlignment="1" applyBorder="1" applyFont="1">
      <alignment readingOrder="0"/>
    </xf>
    <xf borderId="36" fillId="17" fontId="15" numFmtId="0" xfId="0" applyAlignment="1" applyBorder="1" applyFont="1">
      <alignment horizontal="center" readingOrder="0" vertical="center"/>
    </xf>
    <xf borderId="19" fillId="4" fontId="3" numFmtId="0" xfId="0" applyBorder="1" applyFont="1"/>
    <xf borderId="17" fillId="0" fontId="3" numFmtId="0" xfId="0" applyBorder="1" applyFont="1"/>
    <xf borderId="28" fillId="0" fontId="3" numFmtId="0" xfId="0" applyBorder="1" applyFont="1"/>
    <xf borderId="2" fillId="31" fontId="9" numFmtId="0" xfId="0" applyAlignment="1" applyBorder="1" applyFont="1">
      <alignment readingOrder="0"/>
    </xf>
    <xf borderId="45" fillId="0" fontId="9" numFmtId="0" xfId="0" applyAlignment="1" applyBorder="1" applyFont="1">
      <alignment readingOrder="0"/>
    </xf>
    <xf borderId="4" fillId="0" fontId="3" numFmtId="0" xfId="0" applyAlignment="1" applyBorder="1" applyFont="1">
      <alignment horizontal="center"/>
    </xf>
    <xf borderId="36" fillId="17" fontId="17" numFmtId="0" xfId="0" applyAlignment="1" applyBorder="1" applyFont="1">
      <alignment readingOrder="0" shrinkToFit="0" vertical="center" wrapText="1"/>
    </xf>
    <xf borderId="46" fillId="0" fontId="3" numFmtId="0" xfId="0" applyAlignment="1" applyBorder="1" applyFont="1">
      <alignment horizontal="center" readingOrder="0" shrinkToFit="0" wrapText="1"/>
    </xf>
    <xf borderId="7" fillId="31" fontId="3" numFmtId="0" xfId="0" applyBorder="1" applyFont="1"/>
    <xf borderId="41" fillId="31" fontId="16" numFmtId="0" xfId="0" applyAlignment="1" applyBorder="1" applyFont="1">
      <alignment horizontal="center" readingOrder="0" shrinkToFit="0" vertical="center" wrapText="1"/>
    </xf>
    <xf borderId="4" fillId="31" fontId="3" numFmtId="0" xfId="0" applyBorder="1" applyFont="1"/>
    <xf borderId="42" fillId="37" fontId="1" numFmtId="0" xfId="0" applyAlignment="1" applyBorder="1" applyFill="1" applyFont="1">
      <alignment horizontal="center" readingOrder="0" shrinkToFit="0" vertical="center" wrapText="1"/>
    </xf>
    <xf borderId="33" fillId="15" fontId="5" numFmtId="0" xfId="0" applyAlignment="1" applyBorder="1" applyFont="1">
      <alignment horizontal="center" readingOrder="0"/>
    </xf>
    <xf borderId="6" fillId="0" fontId="3" numFmtId="0" xfId="0" applyAlignment="1" applyBorder="1" applyFont="1">
      <alignment horizontal="center" readingOrder="0" vertical="center"/>
    </xf>
    <xf borderId="36" fillId="15" fontId="15" numFmtId="0" xfId="0" applyAlignment="1" applyBorder="1" applyFont="1">
      <alignment horizontal="center" readingOrder="0" vertical="center"/>
    </xf>
    <xf borderId="5" fillId="31" fontId="3" numFmtId="0" xfId="0" applyBorder="1" applyFont="1"/>
    <xf borderId="36" fillId="15" fontId="16" numFmtId="0" xfId="0" applyAlignment="1" applyBorder="1" applyFont="1">
      <alignment readingOrder="0" vertical="center"/>
    </xf>
    <xf borderId="6" fillId="28" fontId="5" numFmtId="0" xfId="0" applyAlignment="1" applyBorder="1" applyFont="1">
      <alignment horizontal="center" readingOrder="0" vertical="center"/>
    </xf>
    <xf borderId="35" fillId="21" fontId="16" numFmtId="0" xfId="0" applyAlignment="1" applyBorder="1" applyFont="1">
      <alignment readingOrder="0" vertical="center"/>
    </xf>
    <xf borderId="1" fillId="0" fontId="3" numFmtId="0" xfId="0" applyAlignment="1" applyBorder="1" applyFont="1">
      <alignment horizontal="center" readingOrder="0" vertical="center"/>
    </xf>
    <xf borderId="6" fillId="10" fontId="3" numFmtId="0" xfId="0" applyAlignment="1" applyBorder="1" applyFont="1">
      <alignment horizontal="center" readingOrder="0" shrinkToFit="0" textRotation="90" vertical="center" wrapText="1"/>
    </xf>
    <xf borderId="6" fillId="31" fontId="3" numFmtId="0" xfId="0" applyAlignment="1" applyBorder="1" applyFont="1">
      <alignment horizontal="center"/>
    </xf>
    <xf borderId="44" fillId="31" fontId="3" numFmtId="0" xfId="0" applyAlignment="1" applyBorder="1" applyFont="1">
      <alignment readingOrder="0" vertical="center"/>
    </xf>
    <xf borderId="7" fillId="17" fontId="3" numFmtId="0" xfId="0" applyBorder="1" applyFont="1"/>
    <xf borderId="0" fillId="0" fontId="16" numFmtId="0" xfId="0" applyFont="1"/>
    <xf borderId="1" fillId="9" fontId="3" numFmtId="0" xfId="0" applyAlignment="1" applyBorder="1" applyFont="1">
      <alignment horizontal="center" readingOrder="0" textRotation="90"/>
    </xf>
    <xf borderId="0" fillId="0" fontId="19" numFmtId="0" xfId="0" applyAlignment="1" applyFont="1">
      <alignment horizontal="center" readingOrder="0" vertical="center"/>
    </xf>
    <xf borderId="7" fillId="10" fontId="3" numFmtId="0" xfId="0" applyAlignment="1" applyBorder="1" applyFont="1">
      <alignment horizontal="center" readingOrder="0"/>
    </xf>
    <xf borderId="0" fillId="0" fontId="5" numFmtId="0" xfId="0" applyFont="1"/>
    <xf borderId="7" fillId="17" fontId="14" numFmtId="0" xfId="0" applyAlignment="1" applyBorder="1" applyFont="1">
      <alignment horizontal="center" readingOrder="0"/>
    </xf>
    <xf borderId="9" fillId="10" fontId="3" numFmtId="0" xfId="0" applyAlignment="1" applyBorder="1" applyFont="1">
      <alignment horizontal="center" readingOrder="0"/>
    </xf>
    <xf borderId="9" fillId="17" fontId="14" numFmtId="0" xfId="0" applyAlignment="1" applyBorder="1" applyFont="1">
      <alignment horizontal="center" readingOrder="0"/>
    </xf>
    <xf borderId="9" fillId="11" fontId="3" numFmtId="0" xfId="0" applyAlignment="1" applyBorder="1" applyFont="1">
      <alignment horizontal="center" readingOrder="0"/>
    </xf>
    <xf borderId="7" fillId="4" fontId="3" numFmtId="0" xfId="0" applyBorder="1" applyFont="1"/>
    <xf borderId="1" fillId="9" fontId="1" numFmtId="0" xfId="0" applyAlignment="1" applyBorder="1" applyFont="1">
      <alignment horizontal="center" readingOrder="0" shrinkToFit="0" textRotation="90" vertical="center" wrapText="1"/>
    </xf>
    <xf borderId="1" fillId="0" fontId="9" numFmtId="0" xfId="0" applyAlignment="1" applyBorder="1" applyFont="1">
      <alignment horizontal="center" readingOrder="0" vertical="center"/>
    </xf>
    <xf borderId="0" fillId="10" fontId="3" numFmtId="0" xfId="0" applyAlignment="1" applyFont="1">
      <alignment horizontal="center" readingOrder="0"/>
    </xf>
    <xf borderId="30" fillId="0" fontId="3" numFmtId="0" xfId="0" applyBorder="1" applyFont="1"/>
    <xf borderId="0" fillId="13" fontId="8" numFmtId="0" xfId="0" applyAlignment="1" applyFont="1">
      <alignment horizontal="center" readingOrder="0"/>
    </xf>
    <xf borderId="15" fillId="10" fontId="3" numFmtId="0" xfId="0" applyAlignment="1" applyBorder="1" applyFont="1">
      <alignment horizontal="center" readingOrder="0"/>
    </xf>
    <xf borderId="47" fillId="0" fontId="6" numFmtId="0" xfId="0" applyBorder="1" applyFont="1"/>
    <xf borderId="48" fillId="0" fontId="6" numFmtId="0" xfId="0" applyBorder="1" applyFont="1"/>
    <xf borderId="19" fillId="10" fontId="3" numFmtId="0" xfId="0" applyAlignment="1" applyBorder="1" applyFont="1">
      <alignment horizontal="center" readingOrder="0"/>
    </xf>
    <xf borderId="49" fillId="0" fontId="6" numFmtId="0" xfId="0" applyBorder="1" applyFont="1"/>
    <xf borderId="21" fillId="10" fontId="3" numFmtId="0" xfId="0" applyAlignment="1" applyBorder="1" applyFont="1">
      <alignment horizontal="center" readingOrder="0"/>
    </xf>
    <xf borderId="50" fillId="0" fontId="6" numFmtId="0" xfId="0" applyBorder="1" applyFont="1"/>
    <xf borderId="8" fillId="0" fontId="9" numFmtId="0" xfId="0" applyAlignment="1" applyBorder="1" applyFont="1">
      <alignment horizontal="center" readingOrder="0"/>
    </xf>
    <xf borderId="51" fillId="0" fontId="6" numFmtId="0" xfId="0" applyBorder="1" applyFont="1"/>
    <xf borderId="52" fillId="0" fontId="6" numFmtId="0" xfId="0" applyBorder="1" applyFont="1"/>
    <xf borderId="8" fillId="24" fontId="5" numFmtId="0" xfId="0" applyAlignment="1" applyBorder="1" applyFont="1">
      <alignment horizontal="center" readingOrder="0"/>
    </xf>
    <xf borderId="50" fillId="0" fontId="3" numFmtId="0" xfId="0" applyAlignment="1" applyBorder="1" applyFont="1">
      <alignment horizontal="center" readingOrder="0" vertical="center"/>
    </xf>
    <xf borderId="0" fillId="2" fontId="5" numFmtId="0" xfId="0" applyAlignment="1" applyFont="1">
      <alignment readingOrder="0"/>
    </xf>
    <xf borderId="48" fillId="0" fontId="3" numFmtId="0" xfId="0" applyAlignment="1" applyBorder="1" applyFont="1">
      <alignment horizontal="center" readingOrder="0" vertical="center"/>
    </xf>
    <xf borderId="51" fillId="0" fontId="3" numFmtId="0" xfId="0" applyAlignment="1" applyBorder="1" applyFont="1">
      <alignment horizontal="center" readingOrder="0" vertical="center"/>
    </xf>
    <xf borderId="0" fillId="38" fontId="1" numFmtId="0" xfId="0" applyAlignment="1" applyFill="1" applyFont="1">
      <alignment horizontal="center" readingOrder="0" vertical="center"/>
    </xf>
    <xf borderId="53" fillId="0" fontId="3" numFmtId="0" xfId="0" applyAlignment="1" applyBorder="1" applyFont="1">
      <alignment horizontal="center" readingOrder="0" vertical="center"/>
    </xf>
    <xf borderId="0" fillId="39" fontId="1" numFmtId="0" xfId="0" applyAlignment="1" applyFill="1" applyFont="1">
      <alignment horizontal="center" readingOrder="0" shrinkToFit="0" vertical="center" wrapText="1"/>
    </xf>
    <xf borderId="7" fillId="0" fontId="3" numFmtId="0" xfId="0" applyAlignment="1" applyBorder="1" applyFont="1">
      <alignment readingOrder="0"/>
    </xf>
    <xf borderId="0" fillId="28" fontId="1" numFmtId="0" xfId="0" applyAlignment="1" applyFont="1">
      <alignment horizontal="center" readingOrder="0" vertical="center"/>
    </xf>
    <xf borderId="54" fillId="0" fontId="6" numFmtId="0" xfId="0" applyBorder="1" applyFont="1"/>
    <xf borderId="0" fillId="32" fontId="1" numFmtId="0" xfId="0" applyAlignment="1" applyFont="1">
      <alignment horizontal="center" readingOrder="0" vertical="center"/>
    </xf>
    <xf borderId="54" fillId="27" fontId="3" numFmtId="0" xfId="0" applyAlignment="1" applyBorder="1" applyFont="1">
      <alignment horizontal="center" readingOrder="0" vertical="center"/>
    </xf>
    <xf borderId="8" fillId="10" fontId="9" numFmtId="0" xfId="0" applyAlignment="1" applyBorder="1" applyFont="1">
      <alignment horizontal="center" readingOrder="0"/>
    </xf>
    <xf borderId="54" fillId="31" fontId="3" numFmtId="0" xfId="0" applyAlignment="1" applyBorder="1" applyFont="1">
      <alignment horizontal="center" readingOrder="0"/>
    </xf>
    <xf quotePrefix="1" borderId="48" fillId="17" fontId="3" numFmtId="0" xfId="0" applyAlignment="1" applyBorder="1" applyFont="1">
      <alignment readingOrder="0"/>
    </xf>
    <xf borderId="49" fillId="17" fontId="3" numFmtId="0" xfId="0" applyAlignment="1" applyBorder="1" applyFont="1">
      <alignment readingOrder="0"/>
    </xf>
    <xf borderId="48" fillId="4" fontId="3" numFmtId="0" xfId="0" applyBorder="1" applyFont="1"/>
    <xf borderId="54" fillId="0" fontId="3" numFmtId="0" xfId="0" applyAlignment="1" applyBorder="1" applyFont="1">
      <alignment horizontal="center" readingOrder="0" vertical="center"/>
    </xf>
    <xf borderId="53" fillId="0" fontId="3" numFmtId="0" xfId="0" applyBorder="1" applyFont="1"/>
    <xf borderId="55" fillId="0" fontId="3" numFmtId="0" xfId="0" applyBorder="1" applyFont="1"/>
    <xf borderId="56" fillId="0" fontId="3" numFmtId="0" xfId="0" applyAlignment="1" applyBorder="1" applyFont="1">
      <alignment horizontal="center"/>
    </xf>
    <xf borderId="57" fillId="0" fontId="3" numFmtId="0" xfId="0" applyAlignment="1" applyBorder="1" applyFont="1">
      <alignment horizontal="center" shrinkToFit="0" wrapText="1"/>
    </xf>
    <xf borderId="0" fillId="0" fontId="3" numFmtId="0" xfId="0" applyAlignment="1" applyFont="1">
      <alignment horizontal="center" vertical="center"/>
    </xf>
    <xf borderId="8" fillId="4" fontId="9" numFmtId="0" xfId="0" applyAlignment="1" applyBorder="1" applyFont="1">
      <alignment horizontal="center" readingOrder="0"/>
    </xf>
    <xf borderId="22" fillId="0" fontId="3" numFmtId="0" xfId="0" applyAlignment="1" applyBorder="1" applyFont="1">
      <alignment horizontal="center" vertical="center"/>
    </xf>
    <xf borderId="0" fillId="38" fontId="1" numFmtId="0" xfId="0" applyAlignment="1" applyFont="1">
      <alignment horizontal="center" readingOrder="0" shrinkToFit="0" vertical="center" wrapText="1"/>
    </xf>
    <xf borderId="32" fillId="0" fontId="11" numFmtId="0" xfId="0" applyAlignment="1" applyBorder="1" applyFont="1">
      <alignment horizontal="center" readingOrder="0" vertical="center"/>
    </xf>
    <xf borderId="0" fillId="40" fontId="5" numFmtId="0" xfId="0" applyAlignment="1" applyFill="1" applyFont="1">
      <alignment readingOrder="0"/>
    </xf>
    <xf borderId="0" fillId="37" fontId="3" numFmtId="0" xfId="0" applyFont="1"/>
    <xf borderId="20" fillId="13" fontId="11" numFmtId="0" xfId="0" applyAlignment="1" applyBorder="1" applyFont="1">
      <alignment horizontal="center" readingOrder="0" vertical="center"/>
    </xf>
    <xf borderId="0" fillId="20" fontId="3" numFmtId="0" xfId="0" applyFont="1"/>
    <xf borderId="16" fillId="13" fontId="3" numFmtId="0" xfId="0" applyAlignment="1" applyBorder="1" applyFont="1">
      <alignment horizontal="center" readingOrder="0" vertical="center"/>
    </xf>
    <xf borderId="0" fillId="11" fontId="3" numFmtId="0" xfId="0" applyAlignment="1" applyFont="1">
      <alignment readingOrder="0"/>
    </xf>
    <xf borderId="20" fillId="13" fontId="3" numFmtId="0" xfId="0" applyAlignment="1" applyBorder="1" applyFont="1">
      <alignment horizontal="center" readingOrder="0" vertical="center"/>
    </xf>
    <xf borderId="0" fillId="13" fontId="3" numFmtId="0" xfId="0" applyFont="1"/>
    <xf borderId="17" fillId="2" fontId="1" numFmtId="0" xfId="0" applyAlignment="1" applyBorder="1" applyFont="1">
      <alignment horizontal="center" readingOrder="0"/>
    </xf>
    <xf borderId="10" fillId="0" fontId="8" numFmtId="0" xfId="0" applyAlignment="1" applyBorder="1" applyFont="1">
      <alignment horizontal="center" readingOrder="0" vertical="center"/>
    </xf>
    <xf borderId="0" fillId="14" fontId="3" numFmtId="0" xfId="0" applyAlignment="1" applyFont="1">
      <alignment readingOrder="0"/>
    </xf>
    <xf borderId="32" fillId="37" fontId="1" numFmtId="0" xfId="0" applyAlignment="1" applyBorder="1" applyFont="1">
      <alignment horizontal="center" readingOrder="0" shrinkToFit="0" vertical="center" wrapText="1"/>
    </xf>
    <xf borderId="17" fillId="24" fontId="5" numFmtId="0" xfId="0" applyAlignment="1" applyBorder="1" applyFont="1">
      <alignment horizontal="center" readingOrder="0"/>
    </xf>
    <xf borderId="14" fillId="28" fontId="5" numFmtId="0" xfId="0" applyAlignment="1" applyBorder="1" applyFont="1">
      <alignment horizontal="center" readingOrder="0" vertical="center"/>
    </xf>
    <xf borderId="0" fillId="3" fontId="3" numFmtId="0" xfId="0" applyFont="1"/>
    <xf borderId="4" fillId="0" fontId="3" numFmtId="0" xfId="0" applyAlignment="1" applyBorder="1" applyFont="1">
      <alignment readingOrder="0"/>
    </xf>
    <xf borderId="0" fillId="12" fontId="3" numFmtId="0" xfId="0" applyAlignment="1" applyFont="1">
      <alignment readingOrder="0"/>
    </xf>
    <xf borderId="14" fillId="31" fontId="3" numFmtId="0" xfId="0" applyAlignment="1" applyBorder="1" applyFont="1">
      <alignment horizontal="center" vertical="center"/>
    </xf>
    <xf borderId="0" fillId="41" fontId="3" numFmtId="0" xfId="0" applyFill="1" applyFont="1"/>
    <xf borderId="0" fillId="6" fontId="3" numFmtId="0" xfId="0" applyFont="1"/>
    <xf borderId="20" fillId="17" fontId="3" numFmtId="0" xfId="0" applyAlignment="1" applyBorder="1" applyFont="1">
      <alignment horizontal="center" vertical="center"/>
    </xf>
    <xf borderId="0" fillId="39" fontId="1" numFmtId="0" xfId="0" applyAlignment="1" applyFont="1">
      <alignment horizontal="center" readingOrder="0" vertical="center"/>
    </xf>
    <xf borderId="14" fillId="4" fontId="3" numFmtId="0" xfId="0" applyAlignment="1" applyBorder="1" applyFont="1">
      <alignment horizontal="center" vertical="center"/>
    </xf>
    <xf borderId="0" fillId="42" fontId="5" numFmtId="0" xfId="0" applyAlignment="1" applyFill="1" applyFont="1">
      <alignment readingOrder="0"/>
    </xf>
    <xf borderId="12" fillId="4" fontId="3" numFmtId="0" xfId="0" applyAlignment="1" applyBorder="1" applyFont="1">
      <alignment horizontal="center" vertical="center"/>
    </xf>
    <xf borderId="0" fillId="29" fontId="3" numFmtId="0" xfId="0" applyFont="1"/>
    <xf borderId="12" fillId="0" fontId="3" numFmtId="0" xfId="0" applyAlignment="1" applyBorder="1" applyFont="1">
      <alignment horizontal="center" vertical="center"/>
    </xf>
    <xf borderId="0" fillId="43" fontId="3" numFmtId="0" xfId="0" applyAlignment="1" applyFill="1" applyFont="1">
      <alignment readingOrder="0"/>
    </xf>
    <xf borderId="20" fillId="0" fontId="3" numFmtId="0" xfId="0" applyAlignment="1" applyBorder="1" applyFont="1">
      <alignment horizontal="center" vertical="center"/>
    </xf>
    <xf borderId="0" fillId="28" fontId="3" numFmtId="0" xfId="0" applyFont="1"/>
    <xf borderId="32" fillId="28" fontId="1" numFmtId="0" xfId="0" applyAlignment="1" applyBorder="1" applyFont="1">
      <alignment horizontal="left" readingOrder="0" vertical="center"/>
    </xf>
    <xf borderId="0" fillId="44" fontId="3" numFmtId="0" xfId="0" applyAlignment="1" applyFill="1" applyFont="1">
      <alignment readingOrder="0"/>
    </xf>
    <xf borderId="0" fillId="0" fontId="3" numFmtId="0" xfId="0" applyAlignment="1" applyFont="1">
      <alignment horizontal="center" readingOrder="0"/>
    </xf>
    <xf borderId="0" fillId="30" fontId="3" numFmtId="0" xfId="0" applyFont="1"/>
    <xf borderId="22" fillId="0" fontId="3" numFmtId="0" xfId="0" applyAlignment="1" applyBorder="1" applyFont="1">
      <alignment horizontal="left" readingOrder="0" vertical="center"/>
    </xf>
    <xf borderId="0" fillId="15" fontId="3" numFmtId="0" xfId="0" applyAlignment="1" applyFont="1">
      <alignment readingOrder="0"/>
    </xf>
    <xf borderId="43" fillId="0" fontId="6" numFmtId="0" xfId="0" applyBorder="1" applyFont="1"/>
    <xf borderId="0" fillId="45" fontId="3" numFmtId="0" xfId="0" applyFill="1" applyFont="1"/>
    <xf borderId="0" fillId="2" fontId="5" numFmtId="0" xfId="0" applyAlignment="1" applyFont="1">
      <alignment horizontal="center" readingOrder="0" vertical="center"/>
    </xf>
    <xf borderId="0" fillId="46" fontId="3" numFmtId="0" xfId="0" applyFill="1" applyFont="1"/>
    <xf borderId="58" fillId="0" fontId="6" numFmtId="0" xfId="0" applyBorder="1" applyFont="1"/>
    <xf borderId="0" fillId="46" fontId="5" numFmtId="0" xfId="0" applyAlignment="1" applyFont="1">
      <alignment readingOrder="0"/>
    </xf>
    <xf borderId="18" fillId="0" fontId="8" numFmtId="0" xfId="0" applyAlignment="1" applyBorder="1" applyFont="1">
      <alignment horizontal="center" readingOrder="0" vertical="center"/>
    </xf>
    <xf borderId="0" fillId="47" fontId="3" numFmtId="0" xfId="0" applyAlignment="1" applyFill="1" applyFont="1">
      <alignment readingOrder="0"/>
    </xf>
    <xf borderId="18" fillId="31" fontId="3" numFmtId="0" xfId="0" applyAlignment="1" applyBorder="1" applyFont="1">
      <alignment horizontal="center" readingOrder="0" vertical="center"/>
    </xf>
    <xf borderId="0" fillId="48" fontId="3" numFmtId="0" xfId="0" applyAlignment="1" applyFill="1" applyFont="1">
      <alignment readingOrder="0"/>
    </xf>
    <xf borderId="19" fillId="17" fontId="3" numFmtId="0" xfId="0" applyAlignment="1" applyBorder="1" applyFont="1">
      <alignment horizontal="center" vertical="center"/>
    </xf>
    <xf borderId="0" fillId="17" fontId="3" numFmtId="0" xfId="0" applyAlignment="1" applyFont="1">
      <alignment readingOrder="0"/>
    </xf>
    <xf borderId="18" fillId="4" fontId="3" numFmtId="0" xfId="0" applyAlignment="1" applyBorder="1" applyFont="1">
      <alignment horizontal="center" vertical="center"/>
    </xf>
    <xf borderId="21" fillId="4" fontId="3" numFmtId="0" xfId="0" applyAlignment="1" applyBorder="1" applyFont="1">
      <alignment horizontal="center" vertical="center"/>
    </xf>
    <xf borderId="59" fillId="28" fontId="3" numFmtId="0" xfId="0" applyAlignment="1" applyBorder="1" applyFont="1">
      <alignment readingOrder="0"/>
    </xf>
    <xf borderId="19" fillId="0" fontId="3" numFmtId="0" xfId="0" applyAlignment="1" applyBorder="1" applyFont="1">
      <alignment horizontal="center" vertical="center"/>
    </xf>
    <xf borderId="59" fillId="30" fontId="3" numFmtId="0" xfId="0" applyAlignment="1" applyBorder="1" applyFont="1">
      <alignment readingOrder="0"/>
    </xf>
    <xf borderId="0" fillId="49" fontId="5" numFmtId="0" xfId="0" applyAlignment="1" applyFill="1" applyFont="1">
      <alignment readingOrder="0"/>
    </xf>
    <xf borderId="59" fillId="34" fontId="3" numFmtId="0" xfId="0" applyAlignment="1" applyBorder="1" applyFont="1">
      <alignment readingOrder="0"/>
    </xf>
    <xf borderId="0" fillId="50" fontId="3" numFmtId="0" xfId="0" applyAlignment="1" applyFill="1" applyFont="1">
      <alignment readingOrder="0"/>
    </xf>
    <xf borderId="59" fillId="6" fontId="3" numFmtId="0" xfId="0" applyAlignment="1" applyBorder="1" applyFont="1">
      <alignment readingOrder="0"/>
    </xf>
    <xf borderId="0" fillId="51" fontId="3" numFmtId="0" xfId="0" applyAlignment="1" applyFill="1" applyFont="1">
      <alignment readingOrder="0"/>
    </xf>
    <xf borderId="59" fillId="0" fontId="3" numFmtId="0" xfId="0" applyAlignment="1" applyBorder="1" applyFont="1">
      <alignment readingOrder="0"/>
    </xf>
    <xf borderId="0" fillId="35" fontId="3" numFmtId="0" xfId="0" applyAlignment="1" applyFont="1">
      <alignment readingOrder="0"/>
    </xf>
    <xf borderId="60" fillId="17" fontId="9" numFmtId="0" xfId="0" applyAlignment="1" applyBorder="1" applyFont="1">
      <alignment horizontal="center" readingOrder="0" shrinkToFit="0" vertical="center" wrapText="1"/>
    </xf>
    <xf borderId="28" fillId="0" fontId="3" numFmtId="0" xfId="0" applyAlignment="1" applyBorder="1" applyFont="1">
      <alignment horizontal="center" vertical="center"/>
    </xf>
    <xf borderId="60" fillId="15" fontId="9" numFmtId="0" xfId="0" applyAlignment="1" applyBorder="1" applyFont="1">
      <alignment horizontal="center" readingOrder="0" shrinkToFit="0" vertical="center" wrapText="1"/>
    </xf>
    <xf borderId="39" fillId="0" fontId="9" numFmtId="0" xfId="0" applyAlignment="1" applyBorder="1" applyFont="1">
      <alignment horizontal="left" readingOrder="0" vertical="center"/>
    </xf>
    <xf borderId="60" fillId="35" fontId="9" numFmtId="0" xfId="0" applyAlignment="1" applyBorder="1" applyFont="1">
      <alignment horizontal="center" readingOrder="0" shrinkToFit="0" vertical="center" wrapText="1"/>
    </xf>
    <xf borderId="43" fillId="0" fontId="3" numFmtId="0" xfId="0" applyAlignment="1" applyBorder="1" applyFont="1">
      <alignment horizontal="left" readingOrder="0" vertical="center"/>
    </xf>
    <xf borderId="60" fillId="7" fontId="9" numFmtId="0" xfId="0" applyAlignment="1" applyBorder="1" applyFont="1">
      <alignment horizontal="center" readingOrder="0" shrinkToFit="0" vertical="center" wrapText="1"/>
    </xf>
    <xf borderId="59" fillId="10" fontId="3" numFmtId="0" xfId="0" applyAlignment="1" applyBorder="1" applyFont="1">
      <alignment horizontal="center" readingOrder="0" shrinkToFit="0" vertical="center" wrapText="1"/>
    </xf>
    <xf borderId="39" fillId="37" fontId="1" numFmtId="0" xfId="0" applyAlignment="1" applyBorder="1" applyFont="1">
      <alignment horizontal="center" readingOrder="0" vertical="center"/>
    </xf>
    <xf borderId="61" fillId="37" fontId="1" numFmtId="0" xfId="0" applyAlignment="1" applyBorder="1" applyFont="1">
      <alignment horizontal="left" readingOrder="0"/>
    </xf>
    <xf borderId="6" fillId="27" fontId="8" numFmtId="0" xfId="0" applyAlignment="1" applyBorder="1" applyFont="1">
      <alignment horizontal="center" readingOrder="0" vertical="center"/>
    </xf>
    <xf borderId="62" fillId="0" fontId="6" numFmtId="0" xfId="0" applyBorder="1" applyFont="1"/>
    <xf borderId="11" fillId="0" fontId="3" numFmtId="0" xfId="0" applyAlignment="1" applyBorder="1" applyFont="1">
      <alignment horizontal="center" readingOrder="0" vertical="center"/>
    </xf>
    <xf borderId="61" fillId="28" fontId="1" numFmtId="0" xfId="0" applyAlignment="1" applyBorder="1" applyFont="1">
      <alignment horizontal="left" readingOrder="0"/>
    </xf>
    <xf borderId="11" fillId="31" fontId="3" numFmtId="0" xfId="0" applyAlignment="1" applyBorder="1" applyFont="1">
      <alignment horizontal="center" vertical="center"/>
    </xf>
    <xf borderId="62" fillId="28" fontId="1" numFmtId="0" xfId="0" applyAlignment="1" applyBorder="1" applyFont="1">
      <alignment horizontal="left"/>
    </xf>
    <xf borderId="0" fillId="17" fontId="3" numFmtId="0" xfId="0" applyAlignment="1" applyFont="1">
      <alignment horizontal="center" vertical="center"/>
    </xf>
    <xf borderId="61" fillId="6" fontId="1" numFmtId="0" xfId="0" applyAlignment="1" applyBorder="1" applyFont="1">
      <alignment horizontal="left" readingOrder="0"/>
    </xf>
    <xf borderId="0" fillId="17" fontId="14" numFmtId="0" xfId="0" applyAlignment="1" applyFont="1">
      <alignment horizontal="center" readingOrder="0" vertical="center"/>
    </xf>
    <xf borderId="61" fillId="28" fontId="20" numFmtId="0" xfId="0" applyAlignment="1" applyBorder="1" applyFont="1">
      <alignment horizontal="left" readingOrder="0"/>
    </xf>
    <xf borderId="11" fillId="4" fontId="3" numFmtId="0" xfId="0" applyAlignment="1" applyBorder="1" applyFont="1">
      <alignment horizontal="center" vertical="center"/>
    </xf>
    <xf borderId="61" fillId="34" fontId="1" numFmtId="0" xfId="0" applyAlignment="1" applyBorder="1" applyFont="1">
      <alignment horizontal="left" readingOrder="0"/>
    </xf>
    <xf borderId="15" fillId="4" fontId="3" numFmtId="0" xfId="0" applyAlignment="1" applyBorder="1" applyFont="1">
      <alignment horizontal="center" vertical="center"/>
    </xf>
    <xf borderId="60" fillId="6" fontId="1" numFmtId="0" xfId="0" applyAlignment="1" applyBorder="1" applyFont="1">
      <alignment horizontal="center" readingOrder="0"/>
    </xf>
    <xf borderId="15" fillId="0" fontId="3" numFmtId="0" xfId="0" applyAlignment="1" applyBorder="1" applyFont="1">
      <alignment horizontal="center" vertical="center"/>
    </xf>
    <xf borderId="60" fillId="28" fontId="1" numFmtId="0" xfId="0" applyAlignment="1" applyBorder="1" applyFont="1">
      <alignment horizontal="center" readingOrder="0"/>
    </xf>
    <xf borderId="43" fillId="0" fontId="3" numFmtId="0" xfId="0" applyAlignment="1" applyBorder="1" applyFont="1">
      <alignment horizontal="center" vertical="center"/>
    </xf>
    <xf borderId="60" fillId="34" fontId="1" numFmtId="0" xfId="0" applyAlignment="1" applyBorder="1" applyFont="1">
      <alignment horizontal="center" readingOrder="0"/>
    </xf>
    <xf borderId="53" fillId="0" fontId="6" numFmtId="0" xfId="0" applyBorder="1" applyFont="1"/>
    <xf borderId="60" fillId="37" fontId="1" numFmtId="0" xfId="0" applyAlignment="1" applyBorder="1" applyFont="1">
      <alignment horizontal="center" readingOrder="0"/>
    </xf>
    <xf borderId="60" fillId="17" fontId="3" numFmtId="0" xfId="0" applyAlignment="1" applyBorder="1" applyFont="1">
      <alignment horizontal="center" readingOrder="0" shrinkToFit="0" vertical="center" wrapText="1"/>
    </xf>
    <xf borderId="54" fillId="27" fontId="8" numFmtId="0" xfId="0" applyAlignment="1" applyBorder="1" applyFont="1">
      <alignment horizontal="center" readingOrder="0" vertical="center"/>
    </xf>
    <xf borderId="60" fillId="15" fontId="3" numFmtId="0" xfId="0" applyAlignment="1" applyBorder="1" applyFont="1">
      <alignment horizontal="center" readingOrder="0" shrinkToFit="0" vertical="center" wrapText="1"/>
    </xf>
    <xf borderId="54" fillId="31" fontId="3" numFmtId="0" xfId="0" applyAlignment="1" applyBorder="1" applyFont="1">
      <alignment horizontal="center" readingOrder="0" vertical="center"/>
    </xf>
    <xf borderId="60" fillId="7" fontId="3" numFmtId="0" xfId="0" applyAlignment="1" applyBorder="1" applyFont="1">
      <alignment horizontal="center" readingOrder="0" shrinkToFit="0" vertical="center" wrapText="1"/>
    </xf>
    <xf borderId="63" fillId="0" fontId="6" numFmtId="0" xfId="0" applyBorder="1" applyFont="1"/>
    <xf borderId="60" fillId="0" fontId="9" numFmtId="0" xfId="0" applyAlignment="1" applyBorder="1" applyFont="1">
      <alignment horizontal="center" readingOrder="0"/>
    </xf>
    <xf borderId="48" fillId="17" fontId="3" numFmtId="0" xfId="0" applyAlignment="1" applyBorder="1" applyFont="1">
      <alignment horizontal="center" vertical="center"/>
    </xf>
    <xf borderId="47" fillId="34" fontId="1" numFmtId="0" xfId="0" applyAlignment="1" applyBorder="1" applyFont="1">
      <alignment horizontal="left" readingOrder="0"/>
    </xf>
    <xf quotePrefix="1" borderId="48" fillId="17" fontId="3" numFmtId="0" xfId="0" applyAlignment="1" applyBorder="1" applyFont="1">
      <alignment horizontal="center" readingOrder="0" vertical="center"/>
    </xf>
    <xf borderId="53" fillId="6" fontId="1" numFmtId="0" xfId="0" applyAlignment="1" applyBorder="1" applyFont="1">
      <alignment horizontal="left"/>
    </xf>
    <xf borderId="54" fillId="4" fontId="3" numFmtId="0" xfId="0" applyAlignment="1" applyBorder="1" applyFont="1">
      <alignment horizontal="center" vertical="center"/>
    </xf>
    <xf borderId="47" fillId="28" fontId="1" numFmtId="0" xfId="0" applyAlignment="1" applyBorder="1" applyFont="1">
      <alignment horizontal="left" readingOrder="0"/>
    </xf>
    <xf borderId="49" fillId="4" fontId="3" numFmtId="0" xfId="0" applyAlignment="1" applyBorder="1" applyFont="1">
      <alignment horizontal="center" vertical="center"/>
    </xf>
    <xf borderId="47" fillId="37" fontId="1" numFmtId="0" xfId="0" applyAlignment="1" applyBorder="1" applyFont="1">
      <alignment horizontal="left" readingOrder="0"/>
    </xf>
    <xf borderId="48" fillId="0" fontId="3" numFmtId="0" xfId="0" applyAlignment="1" applyBorder="1" applyFont="1">
      <alignment horizontal="center" vertical="center"/>
    </xf>
    <xf borderId="60" fillId="35" fontId="3" numFmtId="0" xfId="0" applyAlignment="1" applyBorder="1" applyFont="1">
      <alignment horizontal="center" readingOrder="0" shrinkToFit="0" vertical="center" wrapText="1"/>
    </xf>
    <xf borderId="53" fillId="28" fontId="1" numFmtId="0" xfId="0" applyAlignment="1" applyBorder="1" applyFont="1">
      <alignment horizontal="left"/>
    </xf>
    <xf borderId="53" fillId="0" fontId="3" numFmtId="0" xfId="0" applyAlignment="1" applyBorder="1" applyFont="1">
      <alignment horizontal="center" vertical="center"/>
    </xf>
    <xf borderId="47" fillId="0" fontId="20" numFmtId="0" xfId="0" applyAlignment="1" applyBorder="1" applyFont="1">
      <alignment horizontal="left" readingOrder="0"/>
    </xf>
    <xf borderId="47" fillId="0" fontId="3" numFmtId="0" xfId="0" applyAlignment="1" applyBorder="1" applyFont="1">
      <alignment horizontal="center" vertical="center"/>
    </xf>
    <xf borderId="64" fillId="0" fontId="6" numFmtId="0" xfId="0" applyBorder="1" applyFont="1"/>
    <xf borderId="61" fillId="0" fontId="3" numFmtId="0" xfId="0" applyAlignment="1" applyBorder="1" applyFont="1">
      <alignment horizontal="center" readingOrder="0" vertical="center"/>
    </xf>
    <xf borderId="65" fillId="0" fontId="6" numFmtId="0" xfId="0" applyBorder="1" applyFont="1"/>
    <xf borderId="20" fillId="0" fontId="11" numFmtId="0" xfId="0" applyAlignment="1" applyBorder="1" applyFont="1">
      <alignment horizontal="center" readingOrder="0" vertical="center"/>
    </xf>
    <xf borderId="60" fillId="0" fontId="3" numFmtId="0" xfId="0" applyBorder="1" applyFont="1"/>
    <xf borderId="20" fillId="18" fontId="3" numFmtId="0" xfId="0" applyAlignment="1" applyBorder="1" applyFont="1">
      <alignment horizontal="center" readingOrder="0" vertical="center"/>
    </xf>
    <xf borderId="20" fillId="17" fontId="14" numFmtId="0" xfId="0" applyAlignment="1" applyBorder="1" applyFont="1">
      <alignment horizontal="center" readingOrder="0" vertical="center"/>
    </xf>
    <xf borderId="13" fillId="0" fontId="3" numFmtId="0" xfId="0" applyAlignment="1" applyBorder="1" applyFont="1">
      <alignment horizontal="center" vertical="center"/>
    </xf>
    <xf quotePrefix="1" borderId="22" fillId="0" fontId="3" numFmtId="0" xfId="0" applyAlignment="1" applyBorder="1" applyFont="1">
      <alignment horizontal="center" readingOrder="0" vertical="center"/>
    </xf>
    <xf borderId="32" fillId="6" fontId="1" numFmtId="0" xfId="0" applyAlignment="1" applyBorder="1" applyFont="1">
      <alignment horizontal="left" readingOrder="0" vertical="center"/>
    </xf>
    <xf quotePrefix="1" borderId="20" fillId="0" fontId="3" numFmtId="0" xfId="0" applyAlignment="1" applyBorder="1" applyFont="1">
      <alignment horizontal="center" readingOrder="0" vertical="center"/>
    </xf>
    <xf borderId="18" fillId="28" fontId="5" numFmtId="0" xfId="0" applyAlignment="1" applyBorder="1" applyFont="1">
      <alignment horizontal="center" readingOrder="0" vertical="center"/>
    </xf>
    <xf quotePrefix="1" borderId="0" fillId="17" fontId="3" numFmtId="0" xfId="0" applyAlignment="1" applyFont="1">
      <alignment horizontal="center" readingOrder="0" vertical="center"/>
    </xf>
    <xf borderId="39" fillId="0" fontId="3" numFmtId="0" xfId="0" applyAlignment="1" applyBorder="1" applyFont="1">
      <alignment horizontal="left" vertical="center"/>
    </xf>
    <xf borderId="0" fillId="0" fontId="3" numFmtId="0" xfId="0" applyAlignment="1" applyFont="1">
      <alignment horizontal="left" vertical="center"/>
    </xf>
    <xf borderId="43" fillId="0" fontId="3" numFmtId="0" xfId="0" applyAlignment="1" applyBorder="1" applyFont="1">
      <alignment horizontal="left" vertical="center"/>
    </xf>
    <xf borderId="39" fillId="34" fontId="1" numFmtId="0" xfId="0" applyAlignment="1" applyBorder="1" applyFont="1">
      <alignment horizontal="center" readingOrder="0" shrinkToFit="0" vertical="center" wrapText="1"/>
    </xf>
    <xf borderId="6" fillId="39" fontId="5" numFmtId="0" xfId="0" applyAlignment="1" applyBorder="1" applyFont="1">
      <alignment horizontal="center" readingOrder="0" vertical="center"/>
    </xf>
    <xf borderId="6" fillId="31" fontId="3" numFmtId="0" xfId="0" applyAlignment="1" applyBorder="1" applyFont="1">
      <alignment horizontal="center" vertical="center"/>
    </xf>
    <xf borderId="7" fillId="31" fontId="3" numFmtId="0" xfId="0" applyAlignment="1" applyBorder="1" applyFont="1">
      <alignment horizontal="center" vertical="center"/>
    </xf>
    <xf borderId="7" fillId="15" fontId="14" numFmtId="0" xfId="0" applyAlignment="1" applyBorder="1" applyFont="1">
      <alignment horizontal="center" readingOrder="0" vertical="center"/>
    </xf>
    <xf borderId="7" fillId="0" fontId="6" numFmtId="0" xfId="0" applyBorder="1" applyFont="1"/>
    <xf borderId="6" fillId="4" fontId="3" numFmtId="0" xfId="0" applyAlignment="1" applyBorder="1" applyFont="1">
      <alignment horizontal="center" vertical="center"/>
    </xf>
    <xf borderId="7" fillId="4" fontId="3" numFmtId="0" xfId="0" applyAlignment="1" applyBorder="1" applyFont="1">
      <alignment horizontal="center" vertical="center"/>
    </xf>
    <xf borderId="1" fillId="0" fontId="3" numFmtId="0" xfId="0" applyAlignment="1" applyBorder="1" applyFont="1">
      <alignment horizontal="center" vertical="center"/>
    </xf>
    <xf quotePrefix="1" borderId="43" fillId="0" fontId="3" numFmtId="0" xfId="0" applyAlignment="1" applyBorder="1" applyFont="1">
      <alignment horizontal="center" readingOrder="0" vertical="center"/>
    </xf>
    <xf borderId="54" fillId="0" fontId="8" numFmtId="0" xfId="0" applyAlignment="1" applyBorder="1" applyFont="1">
      <alignment horizontal="center" readingOrder="0" vertical="center"/>
    </xf>
    <xf borderId="54" fillId="31" fontId="3" numFmtId="0" xfId="0" applyAlignment="1" applyBorder="1" applyFont="1">
      <alignment horizontal="center" vertical="center"/>
    </xf>
    <xf borderId="48" fillId="31" fontId="3" numFmtId="0" xfId="0" applyAlignment="1" applyBorder="1" applyFont="1">
      <alignment horizontal="center" vertical="center"/>
    </xf>
    <xf borderId="48" fillId="15" fontId="3" numFmtId="0" xfId="0" applyAlignment="1" applyBorder="1" applyFont="1">
      <alignment horizontal="center" vertical="center"/>
    </xf>
    <xf borderId="48" fillId="4" fontId="3" numFmtId="0" xfId="0" applyAlignment="1" applyBorder="1" applyFont="1">
      <alignment horizontal="center" vertical="center"/>
    </xf>
    <xf borderId="47" fillId="0" fontId="3" numFmtId="0" xfId="0" applyAlignment="1" applyBorder="1" applyFont="1">
      <alignment horizontal="left" vertical="center"/>
    </xf>
    <xf borderId="48" fillId="0" fontId="3" numFmtId="0" xfId="0" applyAlignment="1" applyBorder="1" applyFont="1">
      <alignment horizontal="left" vertical="center"/>
    </xf>
    <xf borderId="53" fillId="0" fontId="3" numFmtId="0" xfId="0" applyAlignment="1" applyBorder="1" applyFont="1">
      <alignment horizontal="left" vertical="center"/>
    </xf>
    <xf borderId="32" fillId="0" fontId="10" numFmtId="0" xfId="0" applyAlignment="1" applyBorder="1" applyFont="1">
      <alignment horizontal="center" readingOrder="0" shrinkToFit="0" vertical="center" wrapText="1"/>
    </xf>
    <xf borderId="20" fillId="4" fontId="3" numFmtId="0" xfId="0" applyAlignment="1" applyBorder="1" applyFont="1">
      <alignment horizontal="center" vertical="center"/>
    </xf>
    <xf borderId="20" fillId="0" fontId="9" numFmtId="0" xfId="0" applyAlignment="1" applyBorder="1" applyFont="1">
      <alignment horizontal="center" readingOrder="0" vertical="center"/>
    </xf>
    <xf borderId="22" fillId="0" fontId="3" numFmtId="0" xfId="0" applyAlignment="1" applyBorder="1" applyFont="1">
      <alignment horizontal="center" readingOrder="0" vertical="center"/>
    </xf>
    <xf borderId="20" fillId="0" fontId="3" numFmtId="0" xfId="0" applyAlignment="1" applyBorder="1" applyFont="1">
      <alignment horizontal="left" vertical="center"/>
    </xf>
    <xf borderId="0" fillId="17" fontId="3" numFmtId="0" xfId="0" applyAlignment="1" applyFont="1">
      <alignment horizontal="center" readingOrder="0" vertical="center"/>
    </xf>
    <xf borderId="0" fillId="4" fontId="3" numFmtId="0" xfId="0" applyAlignment="1" applyFont="1">
      <alignment horizontal="center" vertical="center"/>
    </xf>
    <xf borderId="39" fillId="34" fontId="1" numFmtId="0" xfId="0" applyAlignment="1" applyBorder="1" applyFont="1">
      <alignment horizontal="left" readingOrder="0" vertical="center"/>
    </xf>
    <xf quotePrefix="1" borderId="0" fillId="0" fontId="3" numFmtId="0" xfId="0" applyAlignment="1" applyFont="1">
      <alignment horizontal="left" readingOrder="0" vertical="center"/>
    </xf>
    <xf borderId="39" fillId="0" fontId="3" numFmtId="0" xfId="0" applyAlignment="1" applyBorder="1" applyFont="1">
      <alignment horizontal="center" vertical="center"/>
    </xf>
    <xf borderId="6" fillId="0" fontId="8" numFmtId="0" xfId="0" applyAlignment="1" applyBorder="1" applyFont="1">
      <alignment horizontal="center" readingOrder="0" vertical="center"/>
    </xf>
    <xf borderId="11" fillId="0" fontId="3" numFmtId="0" xfId="0" applyAlignment="1" applyBorder="1" applyFont="1">
      <alignment horizontal="center" vertical="center"/>
    </xf>
    <xf borderId="54" fillId="0" fontId="3" numFmtId="0" xfId="0" applyAlignment="1" applyBorder="1" applyFont="1">
      <alignment horizontal="center" vertical="center"/>
    </xf>
    <xf borderId="22" fillId="0" fontId="11" numFmtId="0" xfId="0" applyAlignment="1" applyBorder="1" applyFont="1">
      <alignment horizontal="center" vertical="center"/>
    </xf>
    <xf borderId="16" fillId="2" fontId="1" numFmtId="0" xfId="0" applyAlignment="1" applyBorder="1" applyFont="1">
      <alignment horizontal="center" readingOrder="0" vertical="center"/>
    </xf>
    <xf borderId="20" fillId="0" fontId="1" numFmtId="0" xfId="0" applyAlignment="1" applyBorder="1" applyFont="1">
      <alignment horizontal="center" readingOrder="0" vertical="center"/>
    </xf>
    <xf borderId="32" fillId="34" fontId="1" numFmtId="0" xfId="0" applyAlignment="1" applyBorder="1" applyFont="1">
      <alignment horizontal="center" readingOrder="0" shrinkToFit="0" vertical="center" wrapText="1"/>
    </xf>
    <xf borderId="14" fillId="30" fontId="5" numFmtId="0" xfId="0" applyAlignment="1" applyBorder="1" applyFont="1">
      <alignment horizontal="center" readingOrder="0" vertical="center"/>
    </xf>
    <xf borderId="20" fillId="15" fontId="14" numFmtId="0" xfId="0" applyAlignment="1" applyBorder="1" applyFont="1">
      <alignment horizontal="center" readingOrder="0" vertical="center"/>
    </xf>
    <xf borderId="20" fillId="0" fontId="6" numFmtId="0" xfId="0" applyBorder="1" applyFont="1"/>
    <xf borderId="32" fillId="0" fontId="9" numFmtId="0" xfId="0" applyAlignment="1" applyBorder="1" applyFont="1">
      <alignment horizontal="left" readingOrder="0" vertical="center"/>
    </xf>
    <xf borderId="20" fillId="0" fontId="3" numFmtId="0" xfId="0" applyAlignment="1" applyBorder="1" applyFont="1">
      <alignment horizontal="left" readingOrder="0" vertical="center"/>
    </xf>
    <xf quotePrefix="1" borderId="22" fillId="0" fontId="3" numFmtId="0" xfId="0" applyAlignment="1" applyBorder="1" applyFont="1">
      <alignment horizontal="left" readingOrder="0" vertical="center"/>
    </xf>
    <xf borderId="0" fillId="15" fontId="3" numFmtId="0" xfId="0" applyAlignment="1" applyFont="1">
      <alignment horizontal="center" vertical="center"/>
    </xf>
    <xf borderId="32" fillId="0" fontId="10" numFmtId="0" xfId="0" applyAlignment="1" applyBorder="1" applyFont="1">
      <alignment horizontal="center" vertical="center"/>
    </xf>
    <xf borderId="32" fillId="0" fontId="11" numFmtId="0" xfId="0" applyAlignment="1" applyBorder="1" applyFont="1">
      <alignment horizontal="center" vertical="center"/>
    </xf>
    <xf borderId="13" fillId="0" fontId="11" numFmtId="0" xfId="0" applyAlignment="1" applyBorder="1" applyFont="1">
      <alignment horizontal="center" vertical="center"/>
    </xf>
    <xf borderId="20" fillId="0" fontId="11" numFmtId="0" xfId="0" applyAlignment="1" applyBorder="1" applyFont="1">
      <alignment horizontal="center" vertical="center"/>
    </xf>
    <xf borderId="32" fillId="0" fontId="3" numFmtId="0" xfId="0" applyAlignment="1" applyBorder="1" applyFont="1">
      <alignment horizontal="center" vertical="center"/>
    </xf>
    <xf borderId="14" fillId="0" fontId="8" numFmtId="0" xfId="0" applyAlignment="1" applyBorder="1" applyFont="1">
      <alignment horizontal="center" readingOrder="0" vertical="center"/>
    </xf>
    <xf borderId="14" fillId="0" fontId="3" numFmtId="0" xfId="0" applyAlignment="1" applyBorder="1" applyFont="1">
      <alignment horizontal="center" vertical="center"/>
    </xf>
    <xf borderId="16" fillId="2" fontId="5" numFmtId="0" xfId="0" applyAlignment="1" applyBorder="1" applyFont="1">
      <alignment horizontal="center" readingOrder="0" vertical="center"/>
    </xf>
    <xf borderId="32" fillId="6" fontId="1" numFmtId="0" xfId="0" applyAlignment="1" applyBorder="1" applyFont="1">
      <alignment horizontal="center" readingOrder="0" shrinkToFit="0" vertical="center" wrapText="1"/>
    </xf>
    <xf borderId="20" fillId="7" fontId="3" numFmtId="0" xfId="0" applyAlignment="1" applyBorder="1" applyFont="1">
      <alignment horizontal="center" vertical="center"/>
    </xf>
    <xf borderId="32" fillId="34" fontId="1" numFmtId="0" xfId="0" applyAlignment="1" applyBorder="1" applyFont="1">
      <alignment horizontal="left" readingOrder="0" vertical="center"/>
    </xf>
    <xf borderId="18" fillId="3" fontId="8" numFmtId="0" xfId="0" applyAlignment="1" applyBorder="1" applyFont="1">
      <alignment horizontal="center" readingOrder="0" vertical="center"/>
    </xf>
    <xf borderId="0" fillId="7" fontId="3" numFmtId="0" xfId="0" applyAlignment="1" applyFont="1">
      <alignment horizontal="center" vertical="center"/>
    </xf>
    <xf borderId="39" fillId="6" fontId="1" numFmtId="0" xfId="0" applyAlignment="1" applyBorder="1" applyFont="1">
      <alignment horizontal="left" readingOrder="0" vertical="center"/>
    </xf>
    <xf quotePrefix="1" borderId="0" fillId="0" fontId="3" numFmtId="0" xfId="0" applyAlignment="1" applyFont="1">
      <alignment horizontal="center" readingOrder="0" vertical="center"/>
    </xf>
    <xf quotePrefix="1" borderId="43" fillId="0" fontId="3" numFmtId="0" xfId="0" applyAlignment="1" applyBorder="1" applyFont="1">
      <alignment horizontal="left" readingOrder="0" vertical="center"/>
    </xf>
    <xf borderId="6" fillId="2" fontId="5" numFmtId="0" xfId="0" applyAlignment="1" applyBorder="1" applyFont="1">
      <alignment horizontal="center" readingOrder="0" vertical="center"/>
    </xf>
    <xf borderId="32" fillId="37" fontId="1" numFmtId="0" xfId="0" applyAlignment="1" applyBorder="1" applyFont="1">
      <alignment horizontal="center" readingOrder="0" vertical="center"/>
    </xf>
    <xf borderId="14" fillId="32" fontId="5" numFmtId="0" xfId="0" applyAlignment="1" applyBorder="1" applyFont="1">
      <alignment horizontal="center" readingOrder="0" vertical="center"/>
    </xf>
    <xf borderId="20" fillId="35" fontId="3" numFmtId="0" xfId="0" applyAlignment="1" applyBorder="1" applyFont="1">
      <alignment horizontal="center" vertical="center"/>
    </xf>
    <xf borderId="20" fillId="35" fontId="14" numFmtId="0" xfId="0" applyAlignment="1" applyBorder="1" applyFont="1">
      <alignment horizontal="center" readingOrder="0" vertical="center"/>
    </xf>
    <xf borderId="0" fillId="31" fontId="3" numFmtId="0" xfId="0" applyAlignment="1" applyFont="1">
      <alignment horizontal="center" readingOrder="0" vertical="center"/>
    </xf>
    <xf borderId="18" fillId="32" fontId="5" numFmtId="0" xfId="0" applyAlignment="1" applyBorder="1" applyFont="1">
      <alignment horizontal="center" readingOrder="0" vertical="center"/>
    </xf>
    <xf borderId="0" fillId="35" fontId="3" numFmtId="0" xfId="0" applyAlignment="1" applyFont="1">
      <alignment horizontal="center" vertical="center"/>
    </xf>
    <xf borderId="0" fillId="35" fontId="3" numFmtId="0" xfId="0" applyAlignment="1" applyFont="1">
      <alignment horizontal="center" readingOrder="0" vertical="center"/>
    </xf>
    <xf borderId="43" fillId="0" fontId="14" numFmtId="0" xfId="0" applyAlignment="1" applyBorder="1" applyFont="1">
      <alignment horizontal="center" readingOrder="0" vertical="center"/>
    </xf>
    <xf borderId="16" fillId="31" fontId="3" numFmtId="0" xfId="0" applyAlignment="1" applyBorder="1" applyFont="1">
      <alignment horizontal="center" readingOrder="0" vertical="center"/>
    </xf>
    <xf borderId="14" fillId="34" fontId="5" numFmtId="0" xfId="0" applyAlignment="1" applyBorder="1" applyFont="1">
      <alignment horizontal="center" readingOrder="0" vertical="center"/>
    </xf>
    <xf borderId="39" fillId="6" fontId="1" numFmtId="0" xfId="0" applyAlignment="1" applyBorder="1" applyFont="1">
      <alignment horizontal="center" readingOrder="0" vertical="center"/>
    </xf>
    <xf borderId="6" fillId="3" fontId="8" numFmtId="0" xfId="0" applyAlignment="1" applyBorder="1" applyFont="1">
      <alignment horizontal="center" readingOrder="0" vertical="center"/>
    </xf>
    <xf borderId="48" fillId="7" fontId="3" numFmtId="0" xfId="0" applyAlignment="1" applyBorder="1" applyFont="1">
      <alignment horizontal="center" vertical="center"/>
    </xf>
    <xf borderId="39" fillId="0" fontId="3" numFmtId="0" xfId="0" applyBorder="1" applyFont="1"/>
    <xf borderId="43" fillId="0" fontId="3" numFmtId="0" xfId="0" applyBorder="1" applyFont="1"/>
    <xf borderId="47" fillId="0" fontId="3" numFmtId="0" xfId="0" applyBorder="1" applyFont="1"/>
    <xf borderId="48" fillId="0" fontId="3" numFmtId="0" xfId="0" applyBorder="1" applyFont="1"/>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4" Type="http://schemas.openxmlformats.org/officeDocument/2006/relationships/worksheet" Target="worksheets/sheet11.xml"/></Relationships>
</file>

<file path=xl/drawings/_rels/drawing1.xml.rels><?xml version="1.0" encoding="UTF-8" standalone="yes"?><Relationships xmlns="http://schemas.openxmlformats.org/package/2006/relationships"><Relationship Id="rId20" Type="http://schemas.openxmlformats.org/officeDocument/2006/relationships/image" Target="../media/image34.png"/><Relationship Id="rId22" Type="http://schemas.openxmlformats.org/officeDocument/2006/relationships/image" Target="../media/image35.png"/><Relationship Id="rId21" Type="http://schemas.openxmlformats.org/officeDocument/2006/relationships/image" Target="../media/image33.png"/><Relationship Id="rId24" Type="http://schemas.openxmlformats.org/officeDocument/2006/relationships/image" Target="../media/image40.png"/><Relationship Id="rId23" Type="http://schemas.openxmlformats.org/officeDocument/2006/relationships/image" Target="../media/image38.png"/><Relationship Id="rId1" Type="http://schemas.openxmlformats.org/officeDocument/2006/relationships/image" Target="../media/image4.png"/><Relationship Id="rId2" Type="http://schemas.openxmlformats.org/officeDocument/2006/relationships/image" Target="../media/image11.png"/><Relationship Id="rId3" Type="http://schemas.openxmlformats.org/officeDocument/2006/relationships/image" Target="../media/image10.png"/><Relationship Id="rId4" Type="http://schemas.openxmlformats.org/officeDocument/2006/relationships/image" Target="../media/image12.png"/><Relationship Id="rId9" Type="http://schemas.openxmlformats.org/officeDocument/2006/relationships/image" Target="../media/image22.png"/><Relationship Id="rId26" Type="http://schemas.openxmlformats.org/officeDocument/2006/relationships/image" Target="../media/image54.png"/><Relationship Id="rId25" Type="http://schemas.openxmlformats.org/officeDocument/2006/relationships/image" Target="../media/image41.png"/><Relationship Id="rId28" Type="http://schemas.openxmlformats.org/officeDocument/2006/relationships/image" Target="../media/image58.png"/><Relationship Id="rId27" Type="http://schemas.openxmlformats.org/officeDocument/2006/relationships/image" Target="../media/image55.png"/><Relationship Id="rId5" Type="http://schemas.openxmlformats.org/officeDocument/2006/relationships/image" Target="../media/image14.png"/><Relationship Id="rId6" Type="http://schemas.openxmlformats.org/officeDocument/2006/relationships/image" Target="../media/image16.png"/><Relationship Id="rId29" Type="http://schemas.openxmlformats.org/officeDocument/2006/relationships/image" Target="../media/image56.png"/><Relationship Id="rId7" Type="http://schemas.openxmlformats.org/officeDocument/2006/relationships/image" Target="../media/image17.png"/><Relationship Id="rId8" Type="http://schemas.openxmlformats.org/officeDocument/2006/relationships/image" Target="../media/image18.png"/><Relationship Id="rId31" Type="http://schemas.openxmlformats.org/officeDocument/2006/relationships/image" Target="../media/image59.png"/><Relationship Id="rId30" Type="http://schemas.openxmlformats.org/officeDocument/2006/relationships/image" Target="../media/image57.png"/><Relationship Id="rId11" Type="http://schemas.openxmlformats.org/officeDocument/2006/relationships/image" Target="../media/image24.png"/><Relationship Id="rId33" Type="http://schemas.openxmlformats.org/officeDocument/2006/relationships/image" Target="../media/image60.png"/><Relationship Id="rId10" Type="http://schemas.openxmlformats.org/officeDocument/2006/relationships/image" Target="../media/image23.png"/><Relationship Id="rId32" Type="http://schemas.openxmlformats.org/officeDocument/2006/relationships/image" Target="../media/image64.png"/><Relationship Id="rId13" Type="http://schemas.openxmlformats.org/officeDocument/2006/relationships/image" Target="../media/image27.png"/><Relationship Id="rId12" Type="http://schemas.openxmlformats.org/officeDocument/2006/relationships/image" Target="../media/image25.png"/><Relationship Id="rId34" Type="http://schemas.openxmlformats.org/officeDocument/2006/relationships/image" Target="../media/image65.png"/><Relationship Id="rId15" Type="http://schemas.openxmlformats.org/officeDocument/2006/relationships/image" Target="../media/image28.png"/><Relationship Id="rId14" Type="http://schemas.openxmlformats.org/officeDocument/2006/relationships/image" Target="../media/image26.png"/><Relationship Id="rId17" Type="http://schemas.openxmlformats.org/officeDocument/2006/relationships/image" Target="../media/image29.png"/><Relationship Id="rId16" Type="http://schemas.openxmlformats.org/officeDocument/2006/relationships/image" Target="../media/image31.png"/><Relationship Id="rId19" Type="http://schemas.openxmlformats.org/officeDocument/2006/relationships/image" Target="../media/image32.png"/><Relationship Id="rId18" Type="http://schemas.openxmlformats.org/officeDocument/2006/relationships/image" Target="../media/image30.png"/></Relationships>
</file>

<file path=xl/drawings/_rels/drawing2.xml.rels><?xml version="1.0" encoding="UTF-8" standalone="yes"?><Relationships xmlns="http://schemas.openxmlformats.org/package/2006/relationships"><Relationship Id="rId20" Type="http://schemas.openxmlformats.org/officeDocument/2006/relationships/image" Target="../media/image47.png"/><Relationship Id="rId21" Type="http://schemas.openxmlformats.org/officeDocument/2006/relationships/image" Target="../media/image46.png"/><Relationship Id="rId1" Type="http://schemas.openxmlformats.org/officeDocument/2006/relationships/image" Target="../media/image2.png"/><Relationship Id="rId2" Type="http://schemas.openxmlformats.org/officeDocument/2006/relationships/image" Target="../media/image1.png"/><Relationship Id="rId3" Type="http://schemas.openxmlformats.org/officeDocument/2006/relationships/image" Target="../media/image3.png"/><Relationship Id="rId4" Type="http://schemas.openxmlformats.org/officeDocument/2006/relationships/image" Target="../media/image5.png"/><Relationship Id="rId9" Type="http://schemas.openxmlformats.org/officeDocument/2006/relationships/image" Target="../media/image8.png"/><Relationship Id="rId5" Type="http://schemas.openxmlformats.org/officeDocument/2006/relationships/image" Target="../media/image15.png"/><Relationship Id="rId6" Type="http://schemas.openxmlformats.org/officeDocument/2006/relationships/image" Target="../media/image6.png"/><Relationship Id="rId7" Type="http://schemas.openxmlformats.org/officeDocument/2006/relationships/image" Target="../media/image7.png"/><Relationship Id="rId8" Type="http://schemas.openxmlformats.org/officeDocument/2006/relationships/image" Target="../media/image9.png"/><Relationship Id="rId11" Type="http://schemas.openxmlformats.org/officeDocument/2006/relationships/image" Target="../media/image19.png"/><Relationship Id="rId10" Type="http://schemas.openxmlformats.org/officeDocument/2006/relationships/image" Target="../media/image13.png"/><Relationship Id="rId13" Type="http://schemas.openxmlformats.org/officeDocument/2006/relationships/image" Target="../media/image21.png"/><Relationship Id="rId12" Type="http://schemas.openxmlformats.org/officeDocument/2006/relationships/image" Target="../media/image20.png"/><Relationship Id="rId15" Type="http://schemas.openxmlformats.org/officeDocument/2006/relationships/image" Target="../media/image37.png"/><Relationship Id="rId14" Type="http://schemas.openxmlformats.org/officeDocument/2006/relationships/image" Target="../media/image36.png"/><Relationship Id="rId17" Type="http://schemas.openxmlformats.org/officeDocument/2006/relationships/image" Target="../media/image43.png"/><Relationship Id="rId16" Type="http://schemas.openxmlformats.org/officeDocument/2006/relationships/image" Target="../media/image39.png"/><Relationship Id="rId19" Type="http://schemas.openxmlformats.org/officeDocument/2006/relationships/image" Target="../media/image44.png"/><Relationship Id="rId18" Type="http://schemas.openxmlformats.org/officeDocument/2006/relationships/image" Target="../media/image42.png"/></Relationships>
</file>

<file path=xl/drawings/_rels/drawing4.xml.rels><?xml version="1.0" encoding="UTF-8" standalone="yes"?><Relationships xmlns="http://schemas.openxmlformats.org/package/2006/relationships"><Relationship Id="rId1" Type="http://schemas.openxmlformats.org/officeDocument/2006/relationships/image" Target="../media/image45.jpg"/><Relationship Id="rId2" Type="http://schemas.openxmlformats.org/officeDocument/2006/relationships/image" Target="../media/image61.jpg"/><Relationship Id="rId3" Type="http://schemas.openxmlformats.org/officeDocument/2006/relationships/image" Target="../media/image62.jpg"/><Relationship Id="rId4" Type="http://schemas.openxmlformats.org/officeDocument/2006/relationships/image" Target="../media/image63.jpg"/><Relationship Id="rId5" Type="http://schemas.openxmlformats.org/officeDocument/2006/relationships/image" Target="../media/image69.jpg"/><Relationship Id="rId6" Type="http://schemas.openxmlformats.org/officeDocument/2006/relationships/image" Target="../media/image68.jpg"/><Relationship Id="rId7" Type="http://schemas.openxmlformats.org/officeDocument/2006/relationships/image" Target="../media/image66.jpg"/><Relationship Id="rId8" Type="http://schemas.openxmlformats.org/officeDocument/2006/relationships/image" Target="../media/image67.jpg"/></Relationships>
</file>

<file path=xl/drawings/_rels/drawing7.xml.rels><?xml version="1.0" encoding="UTF-8" standalone="yes"?><Relationships xmlns="http://schemas.openxmlformats.org/package/2006/relationships"><Relationship Id="rId1" Type="http://schemas.openxmlformats.org/officeDocument/2006/relationships/image" Target="../media/image48.png"/><Relationship Id="rId2" Type="http://schemas.openxmlformats.org/officeDocument/2006/relationships/image" Target="../media/image49.png"/><Relationship Id="rId3" Type="http://schemas.openxmlformats.org/officeDocument/2006/relationships/image" Target="../media/image51.png"/><Relationship Id="rId4" Type="http://schemas.openxmlformats.org/officeDocument/2006/relationships/image" Target="../media/image50.png"/><Relationship Id="rId5" Type="http://schemas.openxmlformats.org/officeDocument/2006/relationships/image" Target="../media/image52.png"/><Relationship Id="rId6" Type="http://schemas.openxmlformats.org/officeDocument/2006/relationships/image" Target="../media/image53.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0</xdr:colOff>
      <xdr:row>1</xdr:row>
      <xdr:rowOff>0</xdr:rowOff>
    </xdr:from>
    <xdr:ext cx="352425" cy="342900"/>
    <xdr:pic>
      <xdr:nvPicPr>
        <xdr:cNvPr id="0" name="image4.png"/>
        <xdr:cNvPicPr preferRelativeResize="0"/>
      </xdr:nvPicPr>
      <xdr:blipFill>
        <a:blip cstate="print" r:embed="rId1"/>
        <a:stretch>
          <a:fillRect/>
        </a:stretch>
      </xdr:blipFill>
      <xdr:spPr>
        <a:prstGeom prst="rect">
          <a:avLst/>
        </a:prstGeom>
        <a:noFill/>
      </xdr:spPr>
    </xdr:pic>
    <xdr:clientData fLocksWithSheet="0"/>
  </xdr:oneCellAnchor>
  <xdr:oneCellAnchor>
    <xdr:from>
      <xdr:col>4</xdr:col>
      <xdr:colOff>0</xdr:colOff>
      <xdr:row>2</xdr:row>
      <xdr:rowOff>0</xdr:rowOff>
    </xdr:from>
    <xdr:ext cx="352425" cy="342900"/>
    <xdr:pic>
      <xdr:nvPicPr>
        <xdr:cNvPr id="0" name="image11.png"/>
        <xdr:cNvPicPr preferRelativeResize="0"/>
      </xdr:nvPicPr>
      <xdr:blipFill>
        <a:blip cstate="print" r:embed="rId2"/>
        <a:stretch>
          <a:fillRect/>
        </a:stretch>
      </xdr:blipFill>
      <xdr:spPr>
        <a:prstGeom prst="rect">
          <a:avLst/>
        </a:prstGeom>
        <a:noFill/>
      </xdr:spPr>
    </xdr:pic>
    <xdr:clientData fLocksWithSheet="0"/>
  </xdr:oneCellAnchor>
  <xdr:oneCellAnchor>
    <xdr:from>
      <xdr:col>5</xdr:col>
      <xdr:colOff>0</xdr:colOff>
      <xdr:row>2</xdr:row>
      <xdr:rowOff>0</xdr:rowOff>
    </xdr:from>
    <xdr:ext cx="352425" cy="342900"/>
    <xdr:pic>
      <xdr:nvPicPr>
        <xdr:cNvPr id="0" name="image10.pn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0</xdr:colOff>
      <xdr:row>3</xdr:row>
      <xdr:rowOff>0</xdr:rowOff>
    </xdr:from>
    <xdr:ext cx="333375" cy="323850"/>
    <xdr:pic>
      <xdr:nvPicPr>
        <xdr:cNvPr id="0" name="image12.png"/>
        <xdr:cNvPicPr preferRelativeResize="0"/>
      </xdr:nvPicPr>
      <xdr:blipFill>
        <a:blip cstate="print" r:embed="rId4"/>
        <a:stretch>
          <a:fillRect/>
        </a:stretch>
      </xdr:blipFill>
      <xdr:spPr>
        <a:prstGeom prst="rect">
          <a:avLst/>
        </a:prstGeom>
        <a:noFill/>
      </xdr:spPr>
    </xdr:pic>
    <xdr:clientData fLocksWithSheet="0"/>
  </xdr:oneCellAnchor>
  <xdr:oneCellAnchor>
    <xdr:from>
      <xdr:col>4</xdr:col>
      <xdr:colOff>0</xdr:colOff>
      <xdr:row>3</xdr:row>
      <xdr:rowOff>0</xdr:rowOff>
    </xdr:from>
    <xdr:ext cx="333375" cy="323850"/>
    <xdr:pic>
      <xdr:nvPicPr>
        <xdr:cNvPr id="0" name="image14.png"/>
        <xdr:cNvPicPr preferRelativeResize="0"/>
      </xdr:nvPicPr>
      <xdr:blipFill>
        <a:blip cstate="print" r:embed="rId5"/>
        <a:stretch>
          <a:fillRect/>
        </a:stretch>
      </xdr:blipFill>
      <xdr:spPr>
        <a:prstGeom prst="rect">
          <a:avLst/>
        </a:prstGeom>
        <a:noFill/>
      </xdr:spPr>
    </xdr:pic>
    <xdr:clientData fLocksWithSheet="0"/>
  </xdr:oneCellAnchor>
  <xdr:oneCellAnchor>
    <xdr:from>
      <xdr:col>5</xdr:col>
      <xdr:colOff>0</xdr:colOff>
      <xdr:row>3</xdr:row>
      <xdr:rowOff>0</xdr:rowOff>
    </xdr:from>
    <xdr:ext cx="333375" cy="323850"/>
    <xdr:pic>
      <xdr:nvPicPr>
        <xdr:cNvPr id="0" name="image16.png"/>
        <xdr:cNvPicPr preferRelativeResize="0"/>
      </xdr:nvPicPr>
      <xdr:blipFill>
        <a:blip cstate="print" r:embed="rId6"/>
        <a:stretch>
          <a:fillRect/>
        </a:stretch>
      </xdr:blipFill>
      <xdr:spPr>
        <a:prstGeom prst="rect">
          <a:avLst/>
        </a:prstGeom>
        <a:noFill/>
      </xdr:spPr>
    </xdr:pic>
    <xdr:clientData fLocksWithSheet="0"/>
  </xdr:oneCellAnchor>
  <xdr:oneCellAnchor>
    <xdr:from>
      <xdr:col>8</xdr:col>
      <xdr:colOff>0</xdr:colOff>
      <xdr:row>3</xdr:row>
      <xdr:rowOff>0</xdr:rowOff>
    </xdr:from>
    <xdr:ext cx="333375" cy="323850"/>
    <xdr:pic>
      <xdr:nvPicPr>
        <xdr:cNvPr id="0" name="image17.png"/>
        <xdr:cNvPicPr preferRelativeResize="0"/>
      </xdr:nvPicPr>
      <xdr:blipFill>
        <a:blip cstate="print" r:embed="rId7"/>
        <a:stretch>
          <a:fillRect/>
        </a:stretch>
      </xdr:blipFill>
      <xdr:spPr>
        <a:prstGeom prst="rect">
          <a:avLst/>
        </a:prstGeom>
        <a:noFill/>
      </xdr:spPr>
    </xdr:pic>
    <xdr:clientData fLocksWithSheet="0"/>
  </xdr:oneCellAnchor>
  <xdr:oneCellAnchor>
    <xdr:from>
      <xdr:col>11</xdr:col>
      <xdr:colOff>0</xdr:colOff>
      <xdr:row>3</xdr:row>
      <xdr:rowOff>0</xdr:rowOff>
    </xdr:from>
    <xdr:ext cx="333375" cy="323850"/>
    <xdr:pic>
      <xdr:nvPicPr>
        <xdr:cNvPr id="0" name="image18.png"/>
        <xdr:cNvPicPr preferRelativeResize="0"/>
      </xdr:nvPicPr>
      <xdr:blipFill>
        <a:blip cstate="print" r:embed="rId8"/>
        <a:stretch>
          <a:fillRect/>
        </a:stretch>
      </xdr:blipFill>
      <xdr:spPr>
        <a:prstGeom prst="rect">
          <a:avLst/>
        </a:prstGeom>
        <a:noFill/>
      </xdr:spPr>
    </xdr:pic>
    <xdr:clientData fLocksWithSheet="0"/>
  </xdr:oneCellAnchor>
  <xdr:oneCellAnchor>
    <xdr:from>
      <xdr:col>2</xdr:col>
      <xdr:colOff>0</xdr:colOff>
      <xdr:row>4</xdr:row>
      <xdr:rowOff>0</xdr:rowOff>
    </xdr:from>
    <xdr:ext cx="314325" cy="304800"/>
    <xdr:pic>
      <xdr:nvPicPr>
        <xdr:cNvPr id="0" name="image22.png"/>
        <xdr:cNvPicPr preferRelativeResize="0"/>
      </xdr:nvPicPr>
      <xdr:blipFill>
        <a:blip cstate="print" r:embed="rId9"/>
        <a:stretch>
          <a:fillRect/>
        </a:stretch>
      </xdr:blipFill>
      <xdr:spPr>
        <a:prstGeom prst="rect">
          <a:avLst/>
        </a:prstGeom>
        <a:noFill/>
      </xdr:spPr>
    </xdr:pic>
    <xdr:clientData fLocksWithSheet="0"/>
  </xdr:oneCellAnchor>
  <xdr:oneCellAnchor>
    <xdr:from>
      <xdr:col>3</xdr:col>
      <xdr:colOff>0</xdr:colOff>
      <xdr:row>4</xdr:row>
      <xdr:rowOff>0</xdr:rowOff>
    </xdr:from>
    <xdr:ext cx="314325" cy="304800"/>
    <xdr:pic>
      <xdr:nvPicPr>
        <xdr:cNvPr id="0" name="image23.png"/>
        <xdr:cNvPicPr preferRelativeResize="0"/>
      </xdr:nvPicPr>
      <xdr:blipFill>
        <a:blip cstate="print" r:embed="rId10"/>
        <a:stretch>
          <a:fillRect/>
        </a:stretch>
      </xdr:blipFill>
      <xdr:spPr>
        <a:prstGeom prst="rect">
          <a:avLst/>
        </a:prstGeom>
        <a:noFill/>
      </xdr:spPr>
    </xdr:pic>
    <xdr:clientData fLocksWithSheet="0"/>
  </xdr:oneCellAnchor>
  <xdr:oneCellAnchor>
    <xdr:from>
      <xdr:col>4</xdr:col>
      <xdr:colOff>0</xdr:colOff>
      <xdr:row>4</xdr:row>
      <xdr:rowOff>0</xdr:rowOff>
    </xdr:from>
    <xdr:ext cx="314325" cy="304800"/>
    <xdr:pic>
      <xdr:nvPicPr>
        <xdr:cNvPr id="0" name="image24.png"/>
        <xdr:cNvPicPr preferRelativeResize="0"/>
      </xdr:nvPicPr>
      <xdr:blipFill>
        <a:blip cstate="print" r:embed="rId11"/>
        <a:stretch>
          <a:fillRect/>
        </a:stretch>
      </xdr:blipFill>
      <xdr:spPr>
        <a:prstGeom prst="rect">
          <a:avLst/>
        </a:prstGeom>
        <a:noFill/>
      </xdr:spPr>
    </xdr:pic>
    <xdr:clientData fLocksWithSheet="0"/>
  </xdr:oneCellAnchor>
  <xdr:oneCellAnchor>
    <xdr:from>
      <xdr:col>5</xdr:col>
      <xdr:colOff>0</xdr:colOff>
      <xdr:row>4</xdr:row>
      <xdr:rowOff>0</xdr:rowOff>
    </xdr:from>
    <xdr:ext cx="314325" cy="304800"/>
    <xdr:pic>
      <xdr:nvPicPr>
        <xdr:cNvPr id="0" name="image25.png"/>
        <xdr:cNvPicPr preferRelativeResize="0"/>
      </xdr:nvPicPr>
      <xdr:blipFill>
        <a:blip cstate="print" r:embed="rId12"/>
        <a:stretch>
          <a:fillRect/>
        </a:stretch>
      </xdr:blipFill>
      <xdr:spPr>
        <a:prstGeom prst="rect">
          <a:avLst/>
        </a:prstGeom>
        <a:noFill/>
      </xdr:spPr>
    </xdr:pic>
    <xdr:clientData fLocksWithSheet="0"/>
  </xdr:oneCellAnchor>
  <xdr:oneCellAnchor>
    <xdr:from>
      <xdr:col>6</xdr:col>
      <xdr:colOff>0</xdr:colOff>
      <xdr:row>4</xdr:row>
      <xdr:rowOff>0</xdr:rowOff>
    </xdr:from>
    <xdr:ext cx="314325" cy="304800"/>
    <xdr:pic>
      <xdr:nvPicPr>
        <xdr:cNvPr id="0" name="image27.png"/>
        <xdr:cNvPicPr preferRelativeResize="0"/>
      </xdr:nvPicPr>
      <xdr:blipFill>
        <a:blip cstate="print" r:embed="rId13"/>
        <a:stretch>
          <a:fillRect/>
        </a:stretch>
      </xdr:blipFill>
      <xdr:spPr>
        <a:prstGeom prst="rect">
          <a:avLst/>
        </a:prstGeom>
        <a:noFill/>
      </xdr:spPr>
    </xdr:pic>
    <xdr:clientData fLocksWithSheet="0"/>
  </xdr:oneCellAnchor>
  <xdr:oneCellAnchor>
    <xdr:from>
      <xdr:col>7</xdr:col>
      <xdr:colOff>0</xdr:colOff>
      <xdr:row>4</xdr:row>
      <xdr:rowOff>0</xdr:rowOff>
    </xdr:from>
    <xdr:ext cx="314325" cy="304800"/>
    <xdr:pic>
      <xdr:nvPicPr>
        <xdr:cNvPr id="0" name="image26.png"/>
        <xdr:cNvPicPr preferRelativeResize="0"/>
      </xdr:nvPicPr>
      <xdr:blipFill>
        <a:blip cstate="print" r:embed="rId14"/>
        <a:stretch>
          <a:fillRect/>
        </a:stretch>
      </xdr:blipFill>
      <xdr:spPr>
        <a:prstGeom prst="rect">
          <a:avLst/>
        </a:prstGeom>
        <a:noFill/>
      </xdr:spPr>
    </xdr:pic>
    <xdr:clientData fLocksWithSheet="0"/>
  </xdr:oneCellAnchor>
  <xdr:oneCellAnchor>
    <xdr:from>
      <xdr:col>8</xdr:col>
      <xdr:colOff>0</xdr:colOff>
      <xdr:row>4</xdr:row>
      <xdr:rowOff>0</xdr:rowOff>
    </xdr:from>
    <xdr:ext cx="314325" cy="304800"/>
    <xdr:pic>
      <xdr:nvPicPr>
        <xdr:cNvPr id="0" name="image28.png"/>
        <xdr:cNvPicPr preferRelativeResize="0"/>
      </xdr:nvPicPr>
      <xdr:blipFill>
        <a:blip cstate="print" r:embed="rId15"/>
        <a:stretch>
          <a:fillRect/>
        </a:stretch>
      </xdr:blipFill>
      <xdr:spPr>
        <a:prstGeom prst="rect">
          <a:avLst/>
        </a:prstGeom>
        <a:noFill/>
      </xdr:spPr>
    </xdr:pic>
    <xdr:clientData fLocksWithSheet="0"/>
  </xdr:oneCellAnchor>
  <xdr:oneCellAnchor>
    <xdr:from>
      <xdr:col>9</xdr:col>
      <xdr:colOff>0</xdr:colOff>
      <xdr:row>4</xdr:row>
      <xdr:rowOff>0</xdr:rowOff>
    </xdr:from>
    <xdr:ext cx="314325" cy="304800"/>
    <xdr:pic>
      <xdr:nvPicPr>
        <xdr:cNvPr id="0" name="image31.png"/>
        <xdr:cNvPicPr preferRelativeResize="0"/>
      </xdr:nvPicPr>
      <xdr:blipFill>
        <a:blip cstate="print" r:embed="rId16"/>
        <a:stretch>
          <a:fillRect/>
        </a:stretch>
      </xdr:blipFill>
      <xdr:spPr>
        <a:prstGeom prst="rect">
          <a:avLst/>
        </a:prstGeom>
        <a:noFill/>
      </xdr:spPr>
    </xdr:pic>
    <xdr:clientData fLocksWithSheet="0"/>
  </xdr:oneCellAnchor>
  <xdr:oneCellAnchor>
    <xdr:from>
      <xdr:col>10</xdr:col>
      <xdr:colOff>0</xdr:colOff>
      <xdr:row>4</xdr:row>
      <xdr:rowOff>0</xdr:rowOff>
    </xdr:from>
    <xdr:ext cx="314325" cy="304800"/>
    <xdr:pic>
      <xdr:nvPicPr>
        <xdr:cNvPr id="0" name="image29.png"/>
        <xdr:cNvPicPr preferRelativeResize="0"/>
      </xdr:nvPicPr>
      <xdr:blipFill>
        <a:blip cstate="print" r:embed="rId17"/>
        <a:stretch>
          <a:fillRect/>
        </a:stretch>
      </xdr:blipFill>
      <xdr:spPr>
        <a:prstGeom prst="rect">
          <a:avLst/>
        </a:prstGeom>
        <a:noFill/>
      </xdr:spPr>
    </xdr:pic>
    <xdr:clientData fLocksWithSheet="0"/>
  </xdr:oneCellAnchor>
  <xdr:oneCellAnchor>
    <xdr:from>
      <xdr:col>11</xdr:col>
      <xdr:colOff>0</xdr:colOff>
      <xdr:row>4</xdr:row>
      <xdr:rowOff>0</xdr:rowOff>
    </xdr:from>
    <xdr:ext cx="314325" cy="304800"/>
    <xdr:pic>
      <xdr:nvPicPr>
        <xdr:cNvPr id="0" name="image30.png"/>
        <xdr:cNvPicPr preferRelativeResize="0"/>
      </xdr:nvPicPr>
      <xdr:blipFill>
        <a:blip cstate="print" r:embed="rId18"/>
        <a:stretch>
          <a:fillRect/>
        </a:stretch>
      </xdr:blipFill>
      <xdr:spPr>
        <a:prstGeom prst="rect">
          <a:avLst/>
        </a:prstGeom>
        <a:noFill/>
      </xdr:spPr>
    </xdr:pic>
    <xdr:clientData fLocksWithSheet="0"/>
  </xdr:oneCellAnchor>
  <xdr:oneCellAnchor>
    <xdr:from>
      <xdr:col>12</xdr:col>
      <xdr:colOff>0</xdr:colOff>
      <xdr:row>4</xdr:row>
      <xdr:rowOff>0</xdr:rowOff>
    </xdr:from>
    <xdr:ext cx="314325" cy="304800"/>
    <xdr:pic>
      <xdr:nvPicPr>
        <xdr:cNvPr id="0" name="image32.png"/>
        <xdr:cNvPicPr preferRelativeResize="0"/>
      </xdr:nvPicPr>
      <xdr:blipFill>
        <a:blip cstate="print" r:embed="rId19"/>
        <a:stretch>
          <a:fillRect/>
        </a:stretch>
      </xdr:blipFill>
      <xdr:spPr>
        <a:prstGeom prst="rect">
          <a:avLst/>
        </a:prstGeom>
        <a:noFill/>
      </xdr:spPr>
    </xdr:pic>
    <xdr:clientData fLocksWithSheet="0"/>
  </xdr:oneCellAnchor>
  <xdr:oneCellAnchor>
    <xdr:from>
      <xdr:col>13</xdr:col>
      <xdr:colOff>0</xdr:colOff>
      <xdr:row>4</xdr:row>
      <xdr:rowOff>0</xdr:rowOff>
    </xdr:from>
    <xdr:ext cx="314325" cy="304800"/>
    <xdr:pic>
      <xdr:nvPicPr>
        <xdr:cNvPr id="0" name="image34.png"/>
        <xdr:cNvPicPr preferRelativeResize="0"/>
      </xdr:nvPicPr>
      <xdr:blipFill>
        <a:blip cstate="print" r:embed="rId20"/>
        <a:stretch>
          <a:fillRect/>
        </a:stretch>
      </xdr:blipFill>
      <xdr:spPr>
        <a:prstGeom prst="rect">
          <a:avLst/>
        </a:prstGeom>
        <a:noFill/>
      </xdr:spPr>
    </xdr:pic>
    <xdr:clientData fLocksWithSheet="0"/>
  </xdr:oneCellAnchor>
  <xdr:oneCellAnchor>
    <xdr:from>
      <xdr:col>14</xdr:col>
      <xdr:colOff>0</xdr:colOff>
      <xdr:row>4</xdr:row>
      <xdr:rowOff>0</xdr:rowOff>
    </xdr:from>
    <xdr:ext cx="314325" cy="304800"/>
    <xdr:pic>
      <xdr:nvPicPr>
        <xdr:cNvPr id="0" name="image33.png"/>
        <xdr:cNvPicPr preferRelativeResize="0"/>
      </xdr:nvPicPr>
      <xdr:blipFill>
        <a:blip cstate="print" r:embed="rId21"/>
        <a:stretch>
          <a:fillRect/>
        </a:stretch>
      </xdr:blipFill>
      <xdr:spPr>
        <a:prstGeom prst="rect">
          <a:avLst/>
        </a:prstGeom>
        <a:noFill/>
      </xdr:spPr>
    </xdr:pic>
    <xdr:clientData fLocksWithSheet="0"/>
  </xdr:oneCellAnchor>
  <xdr:oneCellAnchor>
    <xdr:from>
      <xdr:col>15</xdr:col>
      <xdr:colOff>0</xdr:colOff>
      <xdr:row>4</xdr:row>
      <xdr:rowOff>0</xdr:rowOff>
    </xdr:from>
    <xdr:ext cx="314325" cy="304800"/>
    <xdr:pic>
      <xdr:nvPicPr>
        <xdr:cNvPr id="0" name="image35.png"/>
        <xdr:cNvPicPr preferRelativeResize="0"/>
      </xdr:nvPicPr>
      <xdr:blipFill>
        <a:blip cstate="print" r:embed="rId22"/>
        <a:stretch>
          <a:fillRect/>
        </a:stretch>
      </xdr:blipFill>
      <xdr:spPr>
        <a:prstGeom prst="rect">
          <a:avLst/>
        </a:prstGeom>
        <a:noFill/>
      </xdr:spPr>
    </xdr:pic>
    <xdr:clientData fLocksWithSheet="0"/>
  </xdr:oneCellAnchor>
  <xdr:oneCellAnchor>
    <xdr:from>
      <xdr:col>17</xdr:col>
      <xdr:colOff>0</xdr:colOff>
      <xdr:row>4</xdr:row>
      <xdr:rowOff>0</xdr:rowOff>
    </xdr:from>
    <xdr:ext cx="314325" cy="304800"/>
    <xdr:pic>
      <xdr:nvPicPr>
        <xdr:cNvPr id="0" name="image38.png"/>
        <xdr:cNvPicPr preferRelativeResize="0"/>
      </xdr:nvPicPr>
      <xdr:blipFill>
        <a:blip cstate="print" r:embed="rId23"/>
        <a:stretch>
          <a:fillRect/>
        </a:stretch>
      </xdr:blipFill>
      <xdr:spPr>
        <a:prstGeom prst="rect">
          <a:avLst/>
        </a:prstGeom>
        <a:noFill/>
      </xdr:spPr>
    </xdr:pic>
    <xdr:clientData fLocksWithSheet="0"/>
  </xdr:oneCellAnchor>
  <xdr:oneCellAnchor>
    <xdr:from>
      <xdr:col>18</xdr:col>
      <xdr:colOff>0</xdr:colOff>
      <xdr:row>4</xdr:row>
      <xdr:rowOff>0</xdr:rowOff>
    </xdr:from>
    <xdr:ext cx="314325" cy="304800"/>
    <xdr:pic>
      <xdr:nvPicPr>
        <xdr:cNvPr id="0" name="image40.png"/>
        <xdr:cNvPicPr preferRelativeResize="0"/>
      </xdr:nvPicPr>
      <xdr:blipFill>
        <a:blip cstate="print" r:embed="rId24"/>
        <a:stretch>
          <a:fillRect/>
        </a:stretch>
      </xdr:blipFill>
      <xdr:spPr>
        <a:prstGeom prst="rect">
          <a:avLst/>
        </a:prstGeom>
        <a:noFill/>
      </xdr:spPr>
    </xdr:pic>
    <xdr:clientData fLocksWithSheet="0"/>
  </xdr:oneCellAnchor>
  <xdr:oneCellAnchor>
    <xdr:from>
      <xdr:col>19</xdr:col>
      <xdr:colOff>0</xdr:colOff>
      <xdr:row>4</xdr:row>
      <xdr:rowOff>0</xdr:rowOff>
    </xdr:from>
    <xdr:ext cx="314325" cy="304800"/>
    <xdr:pic>
      <xdr:nvPicPr>
        <xdr:cNvPr id="0" name="image41.png"/>
        <xdr:cNvPicPr preferRelativeResize="0"/>
      </xdr:nvPicPr>
      <xdr:blipFill>
        <a:blip cstate="print" r:embed="rId25"/>
        <a:stretch>
          <a:fillRect/>
        </a:stretch>
      </xdr:blipFill>
      <xdr:spPr>
        <a:prstGeom prst="rect">
          <a:avLst/>
        </a:prstGeom>
        <a:noFill/>
      </xdr:spPr>
    </xdr:pic>
    <xdr:clientData fLocksWithSheet="0"/>
  </xdr:oneCellAnchor>
  <xdr:oneCellAnchor>
    <xdr:from>
      <xdr:col>4</xdr:col>
      <xdr:colOff>0</xdr:colOff>
      <xdr:row>19</xdr:row>
      <xdr:rowOff>0</xdr:rowOff>
    </xdr:from>
    <xdr:ext cx="390525" cy="381000"/>
    <xdr:pic>
      <xdr:nvPicPr>
        <xdr:cNvPr id="0" name="image54.png"/>
        <xdr:cNvPicPr preferRelativeResize="0"/>
      </xdr:nvPicPr>
      <xdr:blipFill>
        <a:blip cstate="print" r:embed="rId26"/>
        <a:stretch>
          <a:fillRect/>
        </a:stretch>
      </xdr:blipFill>
      <xdr:spPr>
        <a:prstGeom prst="rect">
          <a:avLst/>
        </a:prstGeom>
        <a:noFill/>
      </xdr:spPr>
    </xdr:pic>
    <xdr:clientData fLocksWithSheet="0"/>
  </xdr:oneCellAnchor>
  <xdr:oneCellAnchor>
    <xdr:from>
      <xdr:col>3</xdr:col>
      <xdr:colOff>0</xdr:colOff>
      <xdr:row>20</xdr:row>
      <xdr:rowOff>0</xdr:rowOff>
    </xdr:from>
    <xdr:ext cx="381000" cy="371475"/>
    <xdr:pic>
      <xdr:nvPicPr>
        <xdr:cNvPr id="0" name="image55.png"/>
        <xdr:cNvPicPr preferRelativeResize="0"/>
      </xdr:nvPicPr>
      <xdr:blipFill>
        <a:blip cstate="print" r:embed="rId27"/>
        <a:stretch>
          <a:fillRect/>
        </a:stretch>
      </xdr:blipFill>
      <xdr:spPr>
        <a:prstGeom prst="rect">
          <a:avLst/>
        </a:prstGeom>
        <a:noFill/>
      </xdr:spPr>
    </xdr:pic>
    <xdr:clientData fLocksWithSheet="0"/>
  </xdr:oneCellAnchor>
  <xdr:oneCellAnchor>
    <xdr:from>
      <xdr:col>4</xdr:col>
      <xdr:colOff>0</xdr:colOff>
      <xdr:row>20</xdr:row>
      <xdr:rowOff>0</xdr:rowOff>
    </xdr:from>
    <xdr:ext cx="381000" cy="371475"/>
    <xdr:pic>
      <xdr:nvPicPr>
        <xdr:cNvPr id="0" name="image58.png"/>
        <xdr:cNvPicPr preferRelativeResize="0"/>
      </xdr:nvPicPr>
      <xdr:blipFill>
        <a:blip cstate="print" r:embed="rId28"/>
        <a:stretch>
          <a:fillRect/>
        </a:stretch>
      </xdr:blipFill>
      <xdr:spPr>
        <a:prstGeom prst="rect">
          <a:avLst/>
        </a:prstGeom>
        <a:noFill/>
      </xdr:spPr>
    </xdr:pic>
    <xdr:clientData fLocksWithSheet="0"/>
  </xdr:oneCellAnchor>
  <xdr:oneCellAnchor>
    <xdr:from>
      <xdr:col>2</xdr:col>
      <xdr:colOff>0</xdr:colOff>
      <xdr:row>21</xdr:row>
      <xdr:rowOff>0</xdr:rowOff>
    </xdr:from>
    <xdr:ext cx="361950" cy="352425"/>
    <xdr:pic>
      <xdr:nvPicPr>
        <xdr:cNvPr id="0" name="image56.png"/>
        <xdr:cNvPicPr preferRelativeResize="0"/>
      </xdr:nvPicPr>
      <xdr:blipFill>
        <a:blip cstate="print" r:embed="rId29"/>
        <a:stretch>
          <a:fillRect/>
        </a:stretch>
      </xdr:blipFill>
      <xdr:spPr>
        <a:prstGeom prst="rect">
          <a:avLst/>
        </a:prstGeom>
        <a:noFill/>
      </xdr:spPr>
    </xdr:pic>
    <xdr:clientData fLocksWithSheet="0"/>
  </xdr:oneCellAnchor>
  <xdr:oneCellAnchor>
    <xdr:from>
      <xdr:col>3</xdr:col>
      <xdr:colOff>0</xdr:colOff>
      <xdr:row>21</xdr:row>
      <xdr:rowOff>0</xdr:rowOff>
    </xdr:from>
    <xdr:ext cx="361950" cy="352425"/>
    <xdr:pic>
      <xdr:nvPicPr>
        <xdr:cNvPr id="0" name="image57.png"/>
        <xdr:cNvPicPr preferRelativeResize="0"/>
      </xdr:nvPicPr>
      <xdr:blipFill>
        <a:blip cstate="print" r:embed="rId30"/>
        <a:stretch>
          <a:fillRect/>
        </a:stretch>
      </xdr:blipFill>
      <xdr:spPr>
        <a:prstGeom prst="rect">
          <a:avLst/>
        </a:prstGeom>
        <a:noFill/>
      </xdr:spPr>
    </xdr:pic>
    <xdr:clientData fLocksWithSheet="0"/>
  </xdr:oneCellAnchor>
  <xdr:oneCellAnchor>
    <xdr:from>
      <xdr:col>4</xdr:col>
      <xdr:colOff>0</xdr:colOff>
      <xdr:row>21</xdr:row>
      <xdr:rowOff>0</xdr:rowOff>
    </xdr:from>
    <xdr:ext cx="361950" cy="352425"/>
    <xdr:pic>
      <xdr:nvPicPr>
        <xdr:cNvPr id="0" name="image59.png"/>
        <xdr:cNvPicPr preferRelativeResize="0"/>
      </xdr:nvPicPr>
      <xdr:blipFill>
        <a:blip cstate="print" r:embed="rId31"/>
        <a:stretch>
          <a:fillRect/>
        </a:stretch>
      </xdr:blipFill>
      <xdr:spPr>
        <a:prstGeom prst="rect">
          <a:avLst/>
        </a:prstGeom>
        <a:noFill/>
      </xdr:spPr>
    </xdr:pic>
    <xdr:clientData fLocksWithSheet="0"/>
  </xdr:oneCellAnchor>
  <xdr:oneCellAnchor>
    <xdr:from>
      <xdr:col>5</xdr:col>
      <xdr:colOff>0</xdr:colOff>
      <xdr:row>21</xdr:row>
      <xdr:rowOff>0</xdr:rowOff>
    </xdr:from>
    <xdr:ext cx="361950" cy="352425"/>
    <xdr:pic>
      <xdr:nvPicPr>
        <xdr:cNvPr id="0" name="image64.png"/>
        <xdr:cNvPicPr preferRelativeResize="0"/>
      </xdr:nvPicPr>
      <xdr:blipFill>
        <a:blip cstate="print" r:embed="rId32"/>
        <a:stretch>
          <a:fillRect/>
        </a:stretch>
      </xdr:blipFill>
      <xdr:spPr>
        <a:prstGeom prst="rect">
          <a:avLst/>
        </a:prstGeom>
        <a:noFill/>
      </xdr:spPr>
    </xdr:pic>
    <xdr:clientData fLocksWithSheet="0"/>
  </xdr:oneCellAnchor>
  <xdr:oneCellAnchor>
    <xdr:from>
      <xdr:col>6</xdr:col>
      <xdr:colOff>0</xdr:colOff>
      <xdr:row>21</xdr:row>
      <xdr:rowOff>0</xdr:rowOff>
    </xdr:from>
    <xdr:ext cx="361950" cy="352425"/>
    <xdr:pic>
      <xdr:nvPicPr>
        <xdr:cNvPr id="0" name="image60.png"/>
        <xdr:cNvPicPr preferRelativeResize="0"/>
      </xdr:nvPicPr>
      <xdr:blipFill>
        <a:blip cstate="print" r:embed="rId33"/>
        <a:stretch>
          <a:fillRect/>
        </a:stretch>
      </xdr:blipFill>
      <xdr:spPr>
        <a:prstGeom prst="rect">
          <a:avLst/>
        </a:prstGeom>
        <a:noFill/>
      </xdr:spPr>
    </xdr:pic>
    <xdr:clientData fLocksWithSheet="0"/>
  </xdr:oneCellAnchor>
  <xdr:oneCellAnchor>
    <xdr:from>
      <xdr:col>7</xdr:col>
      <xdr:colOff>0</xdr:colOff>
      <xdr:row>21</xdr:row>
      <xdr:rowOff>0</xdr:rowOff>
    </xdr:from>
    <xdr:ext cx="361950" cy="352425"/>
    <xdr:pic>
      <xdr:nvPicPr>
        <xdr:cNvPr id="0" name="image65.png"/>
        <xdr:cNvPicPr preferRelativeResize="0"/>
      </xdr:nvPicPr>
      <xdr:blipFill>
        <a:blip cstate="print" r:embed="rId34"/>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1</xdr:row>
      <xdr:rowOff>0</xdr:rowOff>
    </xdr:from>
    <xdr:ext cx="361950" cy="64770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7</xdr:col>
      <xdr:colOff>0</xdr:colOff>
      <xdr:row>1</xdr:row>
      <xdr:rowOff>0</xdr:rowOff>
    </xdr:from>
    <xdr:ext cx="361950" cy="647700"/>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oneCellAnchor>
    <xdr:from>
      <xdr:col>13</xdr:col>
      <xdr:colOff>0</xdr:colOff>
      <xdr:row>1</xdr:row>
      <xdr:rowOff>0</xdr:rowOff>
    </xdr:from>
    <xdr:ext cx="400050" cy="628650"/>
    <xdr:pic>
      <xdr:nvPicPr>
        <xdr:cNvPr id="0" name="image3.pn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0</xdr:colOff>
      <xdr:row>2</xdr:row>
      <xdr:rowOff>0</xdr:rowOff>
    </xdr:from>
    <xdr:ext cx="371475" cy="647700"/>
    <xdr:pic>
      <xdr:nvPicPr>
        <xdr:cNvPr id="0" name="image5.png"/>
        <xdr:cNvPicPr preferRelativeResize="0"/>
      </xdr:nvPicPr>
      <xdr:blipFill>
        <a:blip cstate="print" r:embed="rId4"/>
        <a:stretch>
          <a:fillRect/>
        </a:stretch>
      </xdr:blipFill>
      <xdr:spPr>
        <a:prstGeom prst="rect">
          <a:avLst/>
        </a:prstGeom>
        <a:noFill/>
      </xdr:spPr>
    </xdr:pic>
    <xdr:clientData fLocksWithSheet="0"/>
  </xdr:oneCellAnchor>
  <xdr:oneCellAnchor>
    <xdr:from>
      <xdr:col>7</xdr:col>
      <xdr:colOff>0</xdr:colOff>
      <xdr:row>2</xdr:row>
      <xdr:rowOff>0</xdr:rowOff>
    </xdr:from>
    <xdr:ext cx="390525" cy="685800"/>
    <xdr:pic>
      <xdr:nvPicPr>
        <xdr:cNvPr id="0" name="image15.png"/>
        <xdr:cNvPicPr preferRelativeResize="0"/>
      </xdr:nvPicPr>
      <xdr:blipFill>
        <a:blip cstate="print" r:embed="rId5"/>
        <a:stretch>
          <a:fillRect/>
        </a:stretch>
      </xdr:blipFill>
      <xdr:spPr>
        <a:prstGeom prst="rect">
          <a:avLst/>
        </a:prstGeom>
        <a:noFill/>
      </xdr:spPr>
    </xdr:pic>
    <xdr:clientData fLocksWithSheet="0"/>
  </xdr:oneCellAnchor>
  <xdr:oneCellAnchor>
    <xdr:from>
      <xdr:col>13</xdr:col>
      <xdr:colOff>0</xdr:colOff>
      <xdr:row>2</xdr:row>
      <xdr:rowOff>0</xdr:rowOff>
    </xdr:from>
    <xdr:ext cx="381000" cy="685800"/>
    <xdr:pic>
      <xdr:nvPicPr>
        <xdr:cNvPr id="0" name="image6.png"/>
        <xdr:cNvPicPr preferRelativeResize="0"/>
      </xdr:nvPicPr>
      <xdr:blipFill>
        <a:blip cstate="print" r:embed="rId6"/>
        <a:stretch>
          <a:fillRect/>
        </a:stretch>
      </xdr:blipFill>
      <xdr:spPr>
        <a:prstGeom prst="rect">
          <a:avLst/>
        </a:prstGeom>
        <a:noFill/>
      </xdr:spPr>
    </xdr:pic>
    <xdr:clientData fLocksWithSheet="0"/>
  </xdr:oneCellAnchor>
  <xdr:oneCellAnchor>
    <xdr:from>
      <xdr:col>1</xdr:col>
      <xdr:colOff>0</xdr:colOff>
      <xdr:row>3</xdr:row>
      <xdr:rowOff>0</xdr:rowOff>
    </xdr:from>
    <xdr:ext cx="371475" cy="638175"/>
    <xdr:pic>
      <xdr:nvPicPr>
        <xdr:cNvPr id="0" name="image7.png"/>
        <xdr:cNvPicPr preferRelativeResize="0"/>
      </xdr:nvPicPr>
      <xdr:blipFill>
        <a:blip cstate="print" r:embed="rId7"/>
        <a:stretch>
          <a:fillRect/>
        </a:stretch>
      </xdr:blipFill>
      <xdr:spPr>
        <a:prstGeom prst="rect">
          <a:avLst/>
        </a:prstGeom>
        <a:noFill/>
      </xdr:spPr>
    </xdr:pic>
    <xdr:clientData fLocksWithSheet="0"/>
  </xdr:oneCellAnchor>
  <xdr:oneCellAnchor>
    <xdr:from>
      <xdr:col>7</xdr:col>
      <xdr:colOff>0</xdr:colOff>
      <xdr:row>3</xdr:row>
      <xdr:rowOff>0</xdr:rowOff>
    </xdr:from>
    <xdr:ext cx="381000" cy="676275"/>
    <xdr:pic>
      <xdr:nvPicPr>
        <xdr:cNvPr id="0" name="image9.png"/>
        <xdr:cNvPicPr preferRelativeResize="0"/>
      </xdr:nvPicPr>
      <xdr:blipFill>
        <a:blip cstate="print" r:embed="rId8"/>
        <a:stretch>
          <a:fillRect/>
        </a:stretch>
      </xdr:blipFill>
      <xdr:spPr>
        <a:prstGeom prst="rect">
          <a:avLst/>
        </a:prstGeom>
        <a:noFill/>
      </xdr:spPr>
    </xdr:pic>
    <xdr:clientData fLocksWithSheet="0"/>
  </xdr:oneCellAnchor>
  <xdr:oneCellAnchor>
    <xdr:from>
      <xdr:col>13</xdr:col>
      <xdr:colOff>0</xdr:colOff>
      <xdr:row>3</xdr:row>
      <xdr:rowOff>0</xdr:rowOff>
    </xdr:from>
    <xdr:ext cx="381000" cy="676275"/>
    <xdr:pic>
      <xdr:nvPicPr>
        <xdr:cNvPr id="0" name="image8.png"/>
        <xdr:cNvPicPr preferRelativeResize="0"/>
      </xdr:nvPicPr>
      <xdr:blipFill>
        <a:blip cstate="print" r:embed="rId9"/>
        <a:stretch>
          <a:fillRect/>
        </a:stretch>
      </xdr:blipFill>
      <xdr:spPr>
        <a:prstGeom prst="rect">
          <a:avLst/>
        </a:prstGeom>
        <a:noFill/>
      </xdr:spPr>
    </xdr:pic>
    <xdr:clientData fLocksWithSheet="0"/>
  </xdr:oneCellAnchor>
  <xdr:oneCellAnchor>
    <xdr:from>
      <xdr:col>1</xdr:col>
      <xdr:colOff>0</xdr:colOff>
      <xdr:row>4</xdr:row>
      <xdr:rowOff>0</xdr:rowOff>
    </xdr:from>
    <xdr:ext cx="371475" cy="647700"/>
    <xdr:pic>
      <xdr:nvPicPr>
        <xdr:cNvPr id="0" name="image13.png"/>
        <xdr:cNvPicPr preferRelativeResize="0"/>
      </xdr:nvPicPr>
      <xdr:blipFill>
        <a:blip cstate="print" r:embed="rId10"/>
        <a:stretch>
          <a:fillRect/>
        </a:stretch>
      </xdr:blipFill>
      <xdr:spPr>
        <a:prstGeom prst="rect">
          <a:avLst/>
        </a:prstGeom>
        <a:noFill/>
      </xdr:spPr>
    </xdr:pic>
    <xdr:clientData fLocksWithSheet="0"/>
  </xdr:oneCellAnchor>
  <xdr:oneCellAnchor>
    <xdr:from>
      <xdr:col>7</xdr:col>
      <xdr:colOff>0</xdr:colOff>
      <xdr:row>4</xdr:row>
      <xdr:rowOff>0</xdr:rowOff>
    </xdr:from>
    <xdr:ext cx="400050" cy="695325"/>
    <xdr:pic>
      <xdr:nvPicPr>
        <xdr:cNvPr id="0" name="image19.png"/>
        <xdr:cNvPicPr preferRelativeResize="0"/>
      </xdr:nvPicPr>
      <xdr:blipFill>
        <a:blip cstate="print" r:embed="rId11"/>
        <a:stretch>
          <a:fillRect/>
        </a:stretch>
      </xdr:blipFill>
      <xdr:spPr>
        <a:prstGeom prst="rect">
          <a:avLst/>
        </a:prstGeom>
        <a:noFill/>
      </xdr:spPr>
    </xdr:pic>
    <xdr:clientData fLocksWithSheet="0"/>
  </xdr:oneCellAnchor>
  <xdr:oneCellAnchor>
    <xdr:from>
      <xdr:col>13</xdr:col>
      <xdr:colOff>0</xdr:colOff>
      <xdr:row>4</xdr:row>
      <xdr:rowOff>0</xdr:rowOff>
    </xdr:from>
    <xdr:ext cx="400050" cy="695325"/>
    <xdr:pic>
      <xdr:nvPicPr>
        <xdr:cNvPr id="0" name="image20.png"/>
        <xdr:cNvPicPr preferRelativeResize="0"/>
      </xdr:nvPicPr>
      <xdr:blipFill>
        <a:blip cstate="print" r:embed="rId12"/>
        <a:stretch>
          <a:fillRect/>
        </a:stretch>
      </xdr:blipFill>
      <xdr:spPr>
        <a:prstGeom prst="rect">
          <a:avLst/>
        </a:prstGeom>
        <a:noFill/>
      </xdr:spPr>
    </xdr:pic>
    <xdr:clientData fLocksWithSheet="0"/>
  </xdr:oneCellAnchor>
  <xdr:oneCellAnchor>
    <xdr:from>
      <xdr:col>1</xdr:col>
      <xdr:colOff>0</xdr:colOff>
      <xdr:row>5</xdr:row>
      <xdr:rowOff>0</xdr:rowOff>
    </xdr:from>
    <xdr:ext cx="371475" cy="647700"/>
    <xdr:pic>
      <xdr:nvPicPr>
        <xdr:cNvPr id="0" name="image21.png"/>
        <xdr:cNvPicPr preferRelativeResize="0"/>
      </xdr:nvPicPr>
      <xdr:blipFill>
        <a:blip cstate="print" r:embed="rId13"/>
        <a:stretch>
          <a:fillRect/>
        </a:stretch>
      </xdr:blipFill>
      <xdr:spPr>
        <a:prstGeom prst="rect">
          <a:avLst/>
        </a:prstGeom>
        <a:noFill/>
      </xdr:spPr>
    </xdr:pic>
    <xdr:clientData fLocksWithSheet="0"/>
  </xdr:oneCellAnchor>
  <xdr:oneCellAnchor>
    <xdr:from>
      <xdr:col>7</xdr:col>
      <xdr:colOff>0</xdr:colOff>
      <xdr:row>5</xdr:row>
      <xdr:rowOff>0</xdr:rowOff>
    </xdr:from>
    <xdr:ext cx="400050" cy="695325"/>
    <xdr:pic>
      <xdr:nvPicPr>
        <xdr:cNvPr id="0" name="image36.png"/>
        <xdr:cNvPicPr preferRelativeResize="0"/>
      </xdr:nvPicPr>
      <xdr:blipFill>
        <a:blip cstate="print" r:embed="rId14"/>
        <a:stretch>
          <a:fillRect/>
        </a:stretch>
      </xdr:blipFill>
      <xdr:spPr>
        <a:prstGeom prst="rect">
          <a:avLst/>
        </a:prstGeom>
        <a:noFill/>
      </xdr:spPr>
    </xdr:pic>
    <xdr:clientData fLocksWithSheet="0"/>
  </xdr:oneCellAnchor>
  <xdr:oneCellAnchor>
    <xdr:from>
      <xdr:col>13</xdr:col>
      <xdr:colOff>0</xdr:colOff>
      <xdr:row>5</xdr:row>
      <xdr:rowOff>0</xdr:rowOff>
    </xdr:from>
    <xdr:ext cx="400050" cy="628650"/>
    <xdr:pic>
      <xdr:nvPicPr>
        <xdr:cNvPr id="0" name="image37.png"/>
        <xdr:cNvPicPr preferRelativeResize="0"/>
      </xdr:nvPicPr>
      <xdr:blipFill>
        <a:blip cstate="print" r:embed="rId15"/>
        <a:stretch>
          <a:fillRect/>
        </a:stretch>
      </xdr:blipFill>
      <xdr:spPr>
        <a:prstGeom prst="rect">
          <a:avLst/>
        </a:prstGeom>
        <a:noFill/>
      </xdr:spPr>
    </xdr:pic>
    <xdr:clientData fLocksWithSheet="0"/>
  </xdr:oneCellAnchor>
  <xdr:oneCellAnchor>
    <xdr:from>
      <xdr:col>1</xdr:col>
      <xdr:colOff>0</xdr:colOff>
      <xdr:row>6</xdr:row>
      <xdr:rowOff>0</xdr:rowOff>
    </xdr:from>
    <xdr:ext cx="371475" cy="647700"/>
    <xdr:pic>
      <xdr:nvPicPr>
        <xdr:cNvPr id="0" name="image39.png"/>
        <xdr:cNvPicPr preferRelativeResize="0"/>
      </xdr:nvPicPr>
      <xdr:blipFill>
        <a:blip cstate="print" r:embed="rId16"/>
        <a:stretch>
          <a:fillRect/>
        </a:stretch>
      </xdr:blipFill>
      <xdr:spPr>
        <a:prstGeom prst="rect">
          <a:avLst/>
        </a:prstGeom>
        <a:noFill/>
      </xdr:spPr>
    </xdr:pic>
    <xdr:clientData fLocksWithSheet="0"/>
  </xdr:oneCellAnchor>
  <xdr:oneCellAnchor>
    <xdr:from>
      <xdr:col>7</xdr:col>
      <xdr:colOff>0</xdr:colOff>
      <xdr:row>6</xdr:row>
      <xdr:rowOff>0</xdr:rowOff>
    </xdr:from>
    <xdr:ext cx="400050" cy="628650"/>
    <xdr:pic>
      <xdr:nvPicPr>
        <xdr:cNvPr id="0" name="image43.png"/>
        <xdr:cNvPicPr preferRelativeResize="0"/>
      </xdr:nvPicPr>
      <xdr:blipFill>
        <a:blip cstate="print" r:embed="rId17"/>
        <a:stretch>
          <a:fillRect/>
        </a:stretch>
      </xdr:blipFill>
      <xdr:spPr>
        <a:prstGeom prst="rect">
          <a:avLst/>
        </a:prstGeom>
        <a:noFill/>
      </xdr:spPr>
    </xdr:pic>
    <xdr:clientData fLocksWithSheet="0"/>
  </xdr:oneCellAnchor>
  <xdr:oneCellAnchor>
    <xdr:from>
      <xdr:col>13</xdr:col>
      <xdr:colOff>0</xdr:colOff>
      <xdr:row>6</xdr:row>
      <xdr:rowOff>0</xdr:rowOff>
    </xdr:from>
    <xdr:ext cx="400050" cy="628650"/>
    <xdr:pic>
      <xdr:nvPicPr>
        <xdr:cNvPr id="0" name="image42.png"/>
        <xdr:cNvPicPr preferRelativeResize="0"/>
      </xdr:nvPicPr>
      <xdr:blipFill>
        <a:blip cstate="print" r:embed="rId18"/>
        <a:stretch>
          <a:fillRect/>
        </a:stretch>
      </xdr:blipFill>
      <xdr:spPr>
        <a:prstGeom prst="rect">
          <a:avLst/>
        </a:prstGeom>
        <a:noFill/>
      </xdr:spPr>
    </xdr:pic>
    <xdr:clientData fLocksWithSheet="0"/>
  </xdr:oneCellAnchor>
  <xdr:oneCellAnchor>
    <xdr:from>
      <xdr:col>1</xdr:col>
      <xdr:colOff>0</xdr:colOff>
      <xdr:row>7</xdr:row>
      <xdr:rowOff>0</xdr:rowOff>
    </xdr:from>
    <xdr:ext cx="371475" cy="647700"/>
    <xdr:pic>
      <xdr:nvPicPr>
        <xdr:cNvPr id="0" name="image44.png"/>
        <xdr:cNvPicPr preferRelativeResize="0"/>
      </xdr:nvPicPr>
      <xdr:blipFill>
        <a:blip cstate="print" r:embed="rId19"/>
        <a:stretch>
          <a:fillRect/>
        </a:stretch>
      </xdr:blipFill>
      <xdr:spPr>
        <a:prstGeom prst="rect">
          <a:avLst/>
        </a:prstGeom>
        <a:noFill/>
      </xdr:spPr>
    </xdr:pic>
    <xdr:clientData fLocksWithSheet="0"/>
  </xdr:oneCellAnchor>
  <xdr:oneCellAnchor>
    <xdr:from>
      <xdr:col>7</xdr:col>
      <xdr:colOff>0</xdr:colOff>
      <xdr:row>7</xdr:row>
      <xdr:rowOff>0</xdr:rowOff>
    </xdr:from>
    <xdr:ext cx="400050" cy="628650"/>
    <xdr:pic>
      <xdr:nvPicPr>
        <xdr:cNvPr id="0" name="image47.png"/>
        <xdr:cNvPicPr preferRelativeResize="0"/>
      </xdr:nvPicPr>
      <xdr:blipFill>
        <a:blip cstate="print" r:embed="rId20"/>
        <a:stretch>
          <a:fillRect/>
        </a:stretch>
      </xdr:blipFill>
      <xdr:spPr>
        <a:prstGeom prst="rect">
          <a:avLst/>
        </a:prstGeom>
        <a:noFill/>
      </xdr:spPr>
    </xdr:pic>
    <xdr:clientData fLocksWithSheet="0"/>
  </xdr:oneCellAnchor>
  <xdr:oneCellAnchor>
    <xdr:from>
      <xdr:col>1</xdr:col>
      <xdr:colOff>0</xdr:colOff>
      <xdr:row>8</xdr:row>
      <xdr:rowOff>0</xdr:rowOff>
    </xdr:from>
    <xdr:ext cx="371475" cy="581025"/>
    <xdr:pic>
      <xdr:nvPicPr>
        <xdr:cNvPr id="0" name="image46.png"/>
        <xdr:cNvPicPr preferRelativeResize="0"/>
      </xdr:nvPicPr>
      <xdr:blipFill>
        <a:blip cstate="print" r:embed="rId2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2</xdr:row>
      <xdr:rowOff>0</xdr:rowOff>
    </xdr:from>
    <xdr:ext cx="152400" cy="200025"/>
    <xdr:pic>
      <xdr:nvPicPr>
        <xdr:cNvPr id="0" name="image45.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0</xdr:colOff>
      <xdr:row>6</xdr:row>
      <xdr:rowOff>0</xdr:rowOff>
    </xdr:from>
    <xdr:ext cx="142875" cy="200025"/>
    <xdr:pic>
      <xdr:nvPicPr>
        <xdr:cNvPr id="0" name="image61.jp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0</xdr:colOff>
      <xdr:row>10</xdr:row>
      <xdr:rowOff>0</xdr:rowOff>
    </xdr:from>
    <xdr:ext cx="133350" cy="200025"/>
    <xdr:pic>
      <xdr:nvPicPr>
        <xdr:cNvPr id="0" name="image62.jp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0</xdr:colOff>
      <xdr:row>14</xdr:row>
      <xdr:rowOff>0</xdr:rowOff>
    </xdr:from>
    <xdr:ext cx="123825" cy="200025"/>
    <xdr:pic>
      <xdr:nvPicPr>
        <xdr:cNvPr id="0" name="image63.jp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0</xdr:colOff>
      <xdr:row>26</xdr:row>
      <xdr:rowOff>0</xdr:rowOff>
    </xdr:from>
    <xdr:ext cx="428625" cy="200025"/>
    <xdr:pic>
      <xdr:nvPicPr>
        <xdr:cNvPr id="0" name="image69.jpg"/>
        <xdr:cNvPicPr preferRelativeResize="0"/>
      </xdr:nvPicPr>
      <xdr:blipFill>
        <a:blip cstate="print" r:embed="rId5"/>
        <a:stretch>
          <a:fillRect/>
        </a:stretch>
      </xdr:blipFill>
      <xdr:spPr>
        <a:prstGeom prst="rect">
          <a:avLst/>
        </a:prstGeom>
        <a:noFill/>
      </xdr:spPr>
    </xdr:pic>
    <xdr:clientData fLocksWithSheet="0"/>
  </xdr:oneCellAnchor>
  <xdr:oneCellAnchor>
    <xdr:from>
      <xdr:col>1</xdr:col>
      <xdr:colOff>0</xdr:colOff>
      <xdr:row>30</xdr:row>
      <xdr:rowOff>0</xdr:rowOff>
    </xdr:from>
    <xdr:ext cx="200025" cy="200025"/>
    <xdr:pic>
      <xdr:nvPicPr>
        <xdr:cNvPr id="0" name="image68.jpg"/>
        <xdr:cNvPicPr preferRelativeResize="0"/>
      </xdr:nvPicPr>
      <xdr:blipFill>
        <a:blip cstate="print" r:embed="rId6"/>
        <a:stretch>
          <a:fillRect/>
        </a:stretch>
      </xdr:blipFill>
      <xdr:spPr>
        <a:prstGeom prst="rect">
          <a:avLst/>
        </a:prstGeom>
        <a:noFill/>
      </xdr:spPr>
    </xdr:pic>
    <xdr:clientData fLocksWithSheet="0"/>
  </xdr:oneCellAnchor>
  <xdr:oneCellAnchor>
    <xdr:from>
      <xdr:col>1</xdr:col>
      <xdr:colOff>0</xdr:colOff>
      <xdr:row>34</xdr:row>
      <xdr:rowOff>0</xdr:rowOff>
    </xdr:from>
    <xdr:ext cx="142875" cy="190500"/>
    <xdr:pic>
      <xdr:nvPicPr>
        <xdr:cNvPr id="0" name="image66.jpg"/>
        <xdr:cNvPicPr preferRelativeResize="0"/>
      </xdr:nvPicPr>
      <xdr:blipFill>
        <a:blip cstate="print" r:embed="rId7"/>
        <a:stretch>
          <a:fillRect/>
        </a:stretch>
      </xdr:blipFill>
      <xdr:spPr>
        <a:prstGeom prst="rect">
          <a:avLst/>
        </a:prstGeom>
        <a:noFill/>
      </xdr:spPr>
    </xdr:pic>
    <xdr:clientData fLocksWithSheet="0"/>
  </xdr:oneCellAnchor>
  <xdr:oneCellAnchor>
    <xdr:from>
      <xdr:col>1</xdr:col>
      <xdr:colOff>0</xdr:colOff>
      <xdr:row>38</xdr:row>
      <xdr:rowOff>0</xdr:rowOff>
    </xdr:from>
    <xdr:ext cx="133350" cy="200025"/>
    <xdr:pic>
      <xdr:nvPicPr>
        <xdr:cNvPr id="0" name="image67.jpg"/>
        <xdr:cNvPicPr preferRelativeResize="0"/>
      </xdr:nvPicPr>
      <xdr:blipFill>
        <a:blip cstate="print" r:embed="rId8"/>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xdr:row>
      <xdr:rowOff>0</xdr:rowOff>
    </xdr:from>
    <xdr:ext cx="609600" cy="533400"/>
    <xdr:pic>
      <xdr:nvPicPr>
        <xdr:cNvPr id="0" name="image48.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2</xdr:row>
      <xdr:rowOff>0</xdr:rowOff>
    </xdr:from>
    <xdr:ext cx="638175" cy="590550"/>
    <xdr:pic>
      <xdr:nvPicPr>
        <xdr:cNvPr id="0" name="image49.pn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3</xdr:row>
      <xdr:rowOff>0</xdr:rowOff>
    </xdr:from>
    <xdr:ext cx="590550" cy="590550"/>
    <xdr:pic>
      <xdr:nvPicPr>
        <xdr:cNvPr id="0" name="image51.pn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0</xdr:colOff>
      <xdr:row>4</xdr:row>
      <xdr:rowOff>0</xdr:rowOff>
    </xdr:from>
    <xdr:ext cx="647700" cy="609600"/>
    <xdr:pic>
      <xdr:nvPicPr>
        <xdr:cNvPr id="0" name="image50.pn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0</xdr:colOff>
      <xdr:row>5</xdr:row>
      <xdr:rowOff>0</xdr:rowOff>
    </xdr:from>
    <xdr:ext cx="600075" cy="600075"/>
    <xdr:pic>
      <xdr:nvPicPr>
        <xdr:cNvPr id="0" name="image52.png"/>
        <xdr:cNvPicPr preferRelativeResize="0"/>
      </xdr:nvPicPr>
      <xdr:blipFill>
        <a:blip cstate="print" r:embed="rId5"/>
        <a:stretch>
          <a:fillRect/>
        </a:stretch>
      </xdr:blipFill>
      <xdr:spPr>
        <a:prstGeom prst="rect">
          <a:avLst/>
        </a:prstGeom>
        <a:noFill/>
      </xdr:spPr>
    </xdr:pic>
    <xdr:clientData fLocksWithSheet="0"/>
  </xdr:oneCellAnchor>
  <xdr:oneCellAnchor>
    <xdr:from>
      <xdr:col>0</xdr:col>
      <xdr:colOff>0</xdr:colOff>
      <xdr:row>6</xdr:row>
      <xdr:rowOff>0</xdr:rowOff>
    </xdr:from>
    <xdr:ext cx="590550" cy="571500"/>
    <xdr:pic>
      <xdr:nvPicPr>
        <xdr:cNvPr id="0" name="image53.png"/>
        <xdr:cNvPicPr preferRelativeResize="0"/>
      </xdr:nvPicPr>
      <xdr:blipFill>
        <a:blip cstate="print" r:embed="rId6"/>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4.43" defaultRowHeight="15.75"/>
  <cols>
    <col customWidth="1" min="1" max="1" width="13.14"/>
    <col customWidth="1" min="2" max="2" width="6.29"/>
    <col customWidth="1" min="3" max="6" width="7.0"/>
    <col customWidth="1" min="7" max="7" width="6.71"/>
    <col customWidth="1" min="8" max="10" width="7.0"/>
    <col customWidth="1" min="11" max="12" width="7.14"/>
    <col customWidth="1" min="13" max="13" width="5.43"/>
    <col customWidth="1" min="14" max="14" width="7.0"/>
    <col customWidth="1" min="15" max="15" width="6.71"/>
    <col customWidth="1" min="16" max="16" width="7.14"/>
    <col customWidth="1" min="17" max="17" width="6.71"/>
    <col customWidth="1" min="18" max="18" width="7.29"/>
    <col customWidth="1" min="19" max="19" width="7.14"/>
    <col customWidth="1" min="20" max="20" width="7.43"/>
    <col customWidth="1" min="21" max="21" width="8.71"/>
  </cols>
  <sheetData>
    <row r="1">
      <c r="A1" s="4" t="s">
        <v>2</v>
      </c>
      <c r="B1" s="6"/>
      <c r="C1" s="6"/>
      <c r="D1" s="6"/>
      <c r="E1" s="6"/>
      <c r="F1" s="6"/>
      <c r="G1" s="6"/>
      <c r="H1" s="6"/>
      <c r="I1" s="6"/>
      <c r="J1" s="6"/>
      <c r="K1" s="6"/>
      <c r="L1" s="6"/>
      <c r="M1" s="6"/>
      <c r="N1" s="6"/>
      <c r="O1" s="6"/>
      <c r="P1" s="6"/>
      <c r="Q1" s="6"/>
      <c r="R1" s="6"/>
      <c r="S1" s="6"/>
      <c r="T1" s="6"/>
      <c r="U1" s="8"/>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row>
    <row r="2" ht="27.0" customHeight="1">
      <c r="A2" s="14" t="s">
        <v>18</v>
      </c>
      <c r="B2" s="16" t="s">
        <v>19</v>
      </c>
      <c r="C2" s="17"/>
      <c r="D2" s="19"/>
      <c r="E2" s="19"/>
      <c r="F2" s="19"/>
      <c r="G2" s="19"/>
      <c r="H2" s="19"/>
      <c r="I2" s="19"/>
      <c r="J2" s="19"/>
      <c r="K2" s="19"/>
      <c r="L2" s="19"/>
      <c r="M2" s="19"/>
      <c r="N2" s="19"/>
      <c r="O2" s="19"/>
      <c r="P2" s="22"/>
      <c r="Q2" s="23"/>
      <c r="R2" s="23"/>
      <c r="S2" s="23"/>
      <c r="T2" s="24"/>
      <c r="U2" s="26" t="s">
        <v>27</v>
      </c>
    </row>
    <row r="3" ht="27.0" customHeight="1">
      <c r="A3" s="30"/>
      <c r="B3" s="30"/>
      <c r="C3" s="32"/>
      <c r="D3" s="34"/>
      <c r="E3" s="34"/>
      <c r="F3" s="34"/>
      <c r="G3" s="34"/>
      <c r="H3" s="34"/>
      <c r="I3" s="34"/>
      <c r="J3" s="34"/>
      <c r="K3" s="34"/>
      <c r="L3" s="34"/>
      <c r="M3" s="34"/>
      <c r="N3" s="34"/>
      <c r="O3" s="34"/>
      <c r="P3" s="37"/>
      <c r="R3" s="38"/>
      <c r="S3" s="38"/>
      <c r="T3" s="40"/>
      <c r="U3" s="21"/>
    </row>
    <row r="4" ht="25.5" customHeight="1">
      <c r="A4" s="30"/>
      <c r="B4" s="30"/>
      <c r="C4" s="32"/>
      <c r="D4" s="34"/>
      <c r="E4" s="34"/>
      <c r="F4" s="34"/>
      <c r="G4" s="34"/>
      <c r="H4" s="34"/>
      <c r="I4" s="34"/>
      <c r="J4" s="34"/>
      <c r="K4" s="34"/>
      <c r="L4" s="34"/>
      <c r="M4" s="34"/>
      <c r="N4" s="43"/>
      <c r="O4" s="34"/>
      <c r="P4" s="37"/>
      <c r="R4" s="38"/>
      <c r="S4" s="38"/>
      <c r="T4" s="40"/>
      <c r="U4" s="21"/>
    </row>
    <row r="5" ht="24.0" customHeight="1">
      <c r="A5" s="45"/>
      <c r="B5" s="45"/>
      <c r="C5" s="47"/>
      <c r="D5" s="49"/>
      <c r="E5" s="49"/>
      <c r="F5" s="49"/>
      <c r="G5" s="51"/>
      <c r="H5" s="49"/>
      <c r="I5" s="49"/>
      <c r="J5" s="49"/>
      <c r="K5" s="49"/>
      <c r="L5" s="49"/>
      <c r="M5" s="49"/>
      <c r="N5" s="49"/>
      <c r="O5" s="49"/>
      <c r="P5" s="54"/>
      <c r="Q5" s="58"/>
      <c r="R5" s="60"/>
      <c r="S5" s="60"/>
      <c r="T5" s="64"/>
      <c r="U5" s="21"/>
    </row>
    <row r="6">
      <c r="A6" s="67" t="s">
        <v>56</v>
      </c>
      <c r="B6" s="71">
        <v>10.0</v>
      </c>
      <c r="C6" s="77">
        <f>(3/$B6)*100</f>
        <v>30</v>
      </c>
      <c r="D6" s="77">
        <f>(2/$B6)*100</f>
        <v>20</v>
      </c>
      <c r="E6" s="77">
        <f>(1/$B6)*100</f>
        <v>10</v>
      </c>
      <c r="H6" s="77">
        <f>(5/$B6)*100</f>
        <v>50</v>
      </c>
      <c r="I6" s="77">
        <f>(3/$B6)*100</f>
        <v>30</v>
      </c>
      <c r="K6" s="77">
        <f t="shared" ref="K6:K7" si="2">(3/$B6)*100</f>
        <v>30</v>
      </c>
      <c r="P6" s="77">
        <f t="shared" ref="P6:Q6" si="1">(1/$B6)*100</f>
        <v>10</v>
      </c>
      <c r="Q6" s="77">
        <f t="shared" si="1"/>
        <v>10</v>
      </c>
      <c r="S6" s="77">
        <f>(1/$B6)*100</f>
        <v>10</v>
      </c>
      <c r="U6" s="85">
        <f>(18/$B6)</f>
        <v>1.8</v>
      </c>
    </row>
    <row r="7">
      <c r="A7" s="87" t="s">
        <v>64</v>
      </c>
      <c r="B7" s="71">
        <v>10.0</v>
      </c>
      <c r="C7" s="77">
        <f>(8/$B7)*100</f>
        <v>80</v>
      </c>
      <c r="D7" s="77">
        <f>(3/$B7)*100</f>
        <v>30</v>
      </c>
      <c r="E7" s="77">
        <f t="shared" ref="E7:E8" si="3">(2/$B7)*100</f>
        <v>20</v>
      </c>
      <c r="H7" s="77">
        <f>(1/$B7)*100</f>
        <v>10</v>
      </c>
      <c r="K7" s="77">
        <f t="shared" si="2"/>
        <v>30</v>
      </c>
      <c r="M7" s="77">
        <f>(2/$B7)*100</f>
        <v>20</v>
      </c>
      <c r="R7" s="77">
        <f>(1/$B7)*100</f>
        <v>10</v>
      </c>
      <c r="U7" s="95">
        <f>(19/$B7)</f>
        <v>1.9</v>
      </c>
    </row>
    <row r="8">
      <c r="A8" s="101" t="s">
        <v>78</v>
      </c>
      <c r="B8" s="71">
        <v>8.0</v>
      </c>
      <c r="C8" s="77">
        <f t="shared" ref="C8:C9" si="4">(5/$B8)*100</f>
        <v>62.5</v>
      </c>
      <c r="D8" s="77">
        <f>(4/$B8)*100</f>
        <v>50</v>
      </c>
      <c r="E8" s="77">
        <f t="shared" si="3"/>
        <v>25</v>
      </c>
      <c r="K8" s="77">
        <f>(2/B8)*100</f>
        <v>25</v>
      </c>
      <c r="M8" s="77">
        <f>(1/$B8)*100</f>
        <v>12.5</v>
      </c>
      <c r="Q8" s="77">
        <f>(2/$B8)*100</f>
        <v>25</v>
      </c>
      <c r="U8" s="95">
        <f>(14/$B8)</f>
        <v>1.75</v>
      </c>
    </row>
    <row r="9">
      <c r="A9" s="105" t="s">
        <v>97</v>
      </c>
      <c r="B9" s="71">
        <v>8.0</v>
      </c>
      <c r="C9" s="77">
        <f t="shared" si="4"/>
        <v>62.5</v>
      </c>
      <c r="D9" s="77">
        <f t="shared" ref="D9:D10" si="6">(3/$B9)*100</f>
        <v>37.5</v>
      </c>
      <c r="E9" s="77">
        <f t="shared" ref="E9:E11" si="7">(1/$B9)*100</f>
        <v>12.5</v>
      </c>
      <c r="K9" s="77">
        <f>(3/$B9)*100</f>
        <v>37.5</v>
      </c>
      <c r="L9" s="77">
        <f>(1/$B9)*100</f>
        <v>12.5</v>
      </c>
      <c r="M9" s="77">
        <f>(2/$B9)*100</f>
        <v>25</v>
      </c>
      <c r="P9" s="77">
        <f t="shared" ref="P9:Q9" si="5">(1/$B9)*100</f>
        <v>12.5</v>
      </c>
      <c r="Q9" s="77">
        <f t="shared" si="5"/>
        <v>12.5</v>
      </c>
      <c r="U9" s="95">
        <f>(16/$B9)</f>
        <v>2</v>
      </c>
    </row>
    <row r="10">
      <c r="A10" s="109" t="s">
        <v>125</v>
      </c>
      <c r="B10" s="71">
        <v>6.0</v>
      </c>
      <c r="C10" s="77">
        <f>(4/$B10)*100</f>
        <v>66.66666667</v>
      </c>
      <c r="D10" s="77">
        <f t="shared" si="6"/>
        <v>50</v>
      </c>
      <c r="E10" s="77">
        <f t="shared" si="7"/>
        <v>16.66666667</v>
      </c>
      <c r="G10" s="77">
        <f t="shared" ref="G10:G11" si="9">(1/$B10)*100</f>
        <v>16.66666667</v>
      </c>
      <c r="K10" s="77">
        <f>(1/$B10)*100</f>
        <v>16.66666667</v>
      </c>
      <c r="O10" s="77">
        <f t="shared" ref="O10:Q10" si="8">(1/$B10)*100</f>
        <v>16.66666667</v>
      </c>
      <c r="P10" s="77">
        <f t="shared" si="8"/>
        <v>16.66666667</v>
      </c>
      <c r="Q10" s="77">
        <f t="shared" si="8"/>
        <v>16.66666667</v>
      </c>
      <c r="U10" s="95">
        <f>(12/$B10)</f>
        <v>2</v>
      </c>
    </row>
    <row r="11">
      <c r="A11" s="113" t="s">
        <v>127</v>
      </c>
      <c r="B11" s="71">
        <v>8.0</v>
      </c>
      <c r="C11" s="77">
        <f>(6/$B11)*100</f>
        <v>75</v>
      </c>
      <c r="D11" s="77">
        <f t="shared" ref="D11:D12" si="10">(2/$B11)*100</f>
        <v>25</v>
      </c>
      <c r="E11" s="77">
        <f t="shared" si="7"/>
        <v>12.5</v>
      </c>
      <c r="G11" s="77">
        <f t="shared" si="9"/>
        <v>12.5</v>
      </c>
      <c r="K11" s="77">
        <f>(3/$B11)*100</f>
        <v>37.5</v>
      </c>
      <c r="O11" s="77">
        <f>(4/$B11)*100</f>
        <v>50</v>
      </c>
      <c r="U11" s="95">
        <f>(17/$B11)</f>
        <v>2.125</v>
      </c>
    </row>
    <row r="12">
      <c r="A12" s="119" t="s">
        <v>130</v>
      </c>
      <c r="B12" s="71">
        <v>6.0</v>
      </c>
      <c r="C12" s="77">
        <f>(3/$B12)*100</f>
        <v>50</v>
      </c>
      <c r="D12" s="77">
        <f t="shared" si="10"/>
        <v>33.33333333</v>
      </c>
      <c r="E12" s="77">
        <f t="shared" ref="E12:E14" si="12">(2/$B12)*100</f>
        <v>33.33333333</v>
      </c>
      <c r="K12" s="77">
        <f t="shared" ref="K12:K13" si="13">(2/$B12)*100</f>
        <v>33.33333333</v>
      </c>
      <c r="L12" s="77">
        <f>(1/$B12)*100</f>
        <v>16.66666667</v>
      </c>
      <c r="R12" s="77">
        <f t="shared" ref="R12:R13" si="14">(2/$B12)*100</f>
        <v>33.33333333</v>
      </c>
      <c r="U12" s="95">
        <f>(10/$B12)</f>
        <v>1.666666667</v>
      </c>
    </row>
    <row r="13">
      <c r="A13" s="125" t="s">
        <v>133</v>
      </c>
      <c r="B13" s="71">
        <v>8.0</v>
      </c>
      <c r="C13" s="77">
        <f t="shared" ref="C13:D13" si="11">(5/$B13)*100</f>
        <v>62.5</v>
      </c>
      <c r="D13" s="77">
        <f t="shared" si="11"/>
        <v>62.5</v>
      </c>
      <c r="E13" s="77">
        <f t="shared" si="12"/>
        <v>25</v>
      </c>
      <c r="F13" s="77">
        <f>(1/$B13)*100</f>
        <v>12.5</v>
      </c>
      <c r="K13" s="77">
        <f t="shared" si="13"/>
        <v>25</v>
      </c>
      <c r="R13" s="77">
        <f t="shared" si="14"/>
        <v>25</v>
      </c>
      <c r="S13" s="77">
        <f>(1/$B13)*100</f>
        <v>12.5</v>
      </c>
      <c r="U13" s="95">
        <f>(15/$B13)</f>
        <v>1.875</v>
      </c>
    </row>
    <row r="14">
      <c r="A14" s="132" t="s">
        <v>138</v>
      </c>
      <c r="B14" s="71">
        <v>10.0</v>
      </c>
      <c r="C14" s="77">
        <f>(7/$B14)*100</f>
        <v>70</v>
      </c>
      <c r="D14" s="77">
        <f>(4/$B14)*100</f>
        <v>40</v>
      </c>
      <c r="E14" s="77">
        <f t="shared" si="12"/>
        <v>20</v>
      </c>
      <c r="N14" s="77">
        <f>(3/$B14)*100</f>
        <v>30</v>
      </c>
      <c r="O14" s="77">
        <f>(4/$B14)*100</f>
        <v>40</v>
      </c>
      <c r="P14" s="77">
        <f>(2/$B14)*100</f>
        <v>20</v>
      </c>
      <c r="T14" s="77">
        <f>(1/$B14)*100</f>
        <v>10</v>
      </c>
      <c r="U14" s="95">
        <f>(22/$B14)</f>
        <v>2.2</v>
      </c>
    </row>
    <row r="15">
      <c r="A15" s="144" t="s">
        <v>147</v>
      </c>
      <c r="B15" s="71">
        <v>6.0</v>
      </c>
      <c r="C15" s="77">
        <f>(4/$B15)*100</f>
        <v>66.66666667</v>
      </c>
      <c r="D15" s="77">
        <f>(2/$B15)*100</f>
        <v>33.33333333</v>
      </c>
      <c r="N15" s="77">
        <f t="shared" ref="N15:O15" si="15">(2/$B15)*100</f>
        <v>33.33333333</v>
      </c>
      <c r="O15" s="77">
        <f t="shared" si="15"/>
        <v>33.33333333</v>
      </c>
      <c r="P15" s="77">
        <f>(1/$B15)*100</f>
        <v>16.66666667</v>
      </c>
      <c r="U15" s="95">
        <f>(12/$B15)</f>
        <v>2</v>
      </c>
    </row>
    <row r="16">
      <c r="A16" s="155" t="s">
        <v>152</v>
      </c>
      <c r="B16" s="166">
        <v>12.0</v>
      </c>
      <c r="C16" s="168">
        <f>(8/$B16)*100</f>
        <v>66.66666667</v>
      </c>
      <c r="D16" s="168">
        <f>(5/$B16)*100</f>
        <v>41.66666667</v>
      </c>
      <c r="E16" s="168">
        <f>(1/$B16)*100</f>
        <v>8.333333333</v>
      </c>
      <c r="F16" s="168"/>
      <c r="G16" s="168"/>
      <c r="H16" s="168"/>
      <c r="I16" s="168"/>
      <c r="J16" s="168">
        <f t="shared" ref="J16:K16" si="16">(4/$B16)*100</f>
        <v>33.33333333</v>
      </c>
      <c r="K16" s="168">
        <f t="shared" si="16"/>
        <v>33.33333333</v>
      </c>
      <c r="L16" s="168">
        <f>(1/$B16)*100</f>
        <v>8.333333333</v>
      </c>
      <c r="M16" s="168"/>
      <c r="N16" s="168"/>
      <c r="O16" s="168"/>
      <c r="P16" s="168">
        <f>(2/$B16)*100</f>
        <v>16.66666667</v>
      </c>
      <c r="Q16" s="168"/>
      <c r="R16" s="168">
        <f>(1/$B16)*100</f>
        <v>8.333333333</v>
      </c>
      <c r="S16" s="168"/>
      <c r="T16" s="168">
        <f>(1/$B16)*100</f>
        <v>8.333333333</v>
      </c>
      <c r="U16" s="177">
        <f>(23/$B16)</f>
        <v>1.916666667</v>
      </c>
    </row>
    <row r="19">
      <c r="A19" s="179" t="s">
        <v>162</v>
      </c>
      <c r="B19" s="184"/>
      <c r="C19" s="184"/>
      <c r="D19" s="184"/>
      <c r="E19" s="184"/>
      <c r="F19" s="184"/>
      <c r="G19" s="184"/>
      <c r="H19" s="184"/>
      <c r="I19" s="186"/>
      <c r="J19" s="191"/>
    </row>
    <row r="20" ht="30.0" customHeight="1">
      <c r="A20" s="196" t="s">
        <v>65</v>
      </c>
      <c r="B20" s="201" t="s">
        <v>19</v>
      </c>
      <c r="C20" s="203"/>
      <c r="D20" s="203"/>
      <c r="E20" s="203"/>
      <c r="F20" s="203"/>
      <c r="G20" s="203"/>
      <c r="H20" s="206"/>
      <c r="I20" s="208"/>
      <c r="J20" s="210" t="s">
        <v>172</v>
      </c>
    </row>
    <row r="21" ht="29.25" customHeight="1">
      <c r="A21" s="30"/>
      <c r="B21" s="21"/>
      <c r="C21" s="212"/>
      <c r="D21" s="212"/>
      <c r="E21" s="212"/>
      <c r="F21" s="212"/>
      <c r="G21" s="212"/>
      <c r="H21" s="215"/>
      <c r="I21" s="148"/>
      <c r="J21" s="21"/>
    </row>
    <row r="22" ht="27.75" customHeight="1">
      <c r="A22" s="45"/>
      <c r="B22" s="42"/>
      <c r="C22" s="218"/>
      <c r="D22" s="218"/>
      <c r="E22" s="218"/>
      <c r="F22" s="218"/>
      <c r="G22" s="218"/>
      <c r="H22" s="220"/>
      <c r="I22" s="76"/>
      <c r="J22" s="21"/>
    </row>
    <row r="23">
      <c r="A23" s="222" t="s">
        <v>176</v>
      </c>
      <c r="B23" s="225">
        <v>6.0</v>
      </c>
      <c r="C23" s="3">
        <f>(2/$B23)*100</f>
        <v>33.33333333</v>
      </c>
      <c r="D23" s="3"/>
      <c r="E23" s="3"/>
      <c r="F23" s="3">
        <f>(1/$B23)*100</f>
        <v>16.66666667</v>
      </c>
      <c r="G23" s="3">
        <f>(3/$B23)*100</f>
        <v>50</v>
      </c>
      <c r="H23" s="3"/>
      <c r="I23" s="233">
        <f t="shared" ref="I23:I24" si="18">(1/$B23)*100</f>
        <v>16.66666667</v>
      </c>
      <c r="J23" s="85">
        <f>(6/$B23)</f>
        <v>1</v>
      </c>
    </row>
    <row r="24">
      <c r="A24" s="238" t="s">
        <v>212</v>
      </c>
      <c r="B24" s="225">
        <v>6.0</v>
      </c>
      <c r="C24" s="233">
        <f>(3/$B24)*100</f>
        <v>50</v>
      </c>
      <c r="D24" s="233">
        <f>(1/$B24)*100</f>
        <v>16.66666667</v>
      </c>
      <c r="E24" s="233"/>
      <c r="F24" s="233">
        <f t="shared" ref="F24:G24" si="17">(2/$B24)*100</f>
        <v>33.33333333</v>
      </c>
      <c r="G24" s="233">
        <f t="shared" si="17"/>
        <v>33.33333333</v>
      </c>
      <c r="H24" s="233"/>
      <c r="I24" s="233">
        <f t="shared" si="18"/>
        <v>16.66666667</v>
      </c>
      <c r="J24" s="95">
        <f>(8/$B24)</f>
        <v>1.333333333</v>
      </c>
    </row>
    <row r="25">
      <c r="A25" s="249" t="s">
        <v>220</v>
      </c>
      <c r="B25" s="225">
        <v>8.0</v>
      </c>
      <c r="C25" s="233">
        <f>(4/$B25)*100</f>
        <v>50</v>
      </c>
      <c r="D25" s="233">
        <f t="shared" ref="D25:D26" si="21">(2/$B25)*100</f>
        <v>25</v>
      </c>
      <c r="E25" s="233"/>
      <c r="F25" s="233">
        <f t="shared" ref="F25:G25" si="19">(2/$B25)*100</f>
        <v>25</v>
      </c>
      <c r="G25" s="233">
        <f t="shared" si="19"/>
        <v>25</v>
      </c>
      <c r="H25" s="233">
        <f t="shared" ref="H25:I25" si="20">(1/$B25)*100</f>
        <v>12.5</v>
      </c>
      <c r="I25" s="233">
        <f t="shared" si="20"/>
        <v>12.5</v>
      </c>
      <c r="J25" s="95">
        <f>(12/$B25)</f>
        <v>1.5</v>
      </c>
    </row>
    <row r="26">
      <c r="A26" s="261" t="s">
        <v>126</v>
      </c>
      <c r="B26" s="265">
        <v>6.0</v>
      </c>
      <c r="C26" s="268">
        <f>(5/$B26)*100</f>
        <v>83.33333333</v>
      </c>
      <c r="D26" s="268">
        <f t="shared" si="21"/>
        <v>33.33333333</v>
      </c>
      <c r="E26" s="268">
        <f t="shared" ref="E26:G26" si="22">(1/$B26)*100</f>
        <v>16.66666667</v>
      </c>
      <c r="F26" s="268">
        <f t="shared" si="22"/>
        <v>16.66666667</v>
      </c>
      <c r="G26" s="268">
        <f t="shared" si="22"/>
        <v>16.66666667</v>
      </c>
      <c r="H26" s="268"/>
      <c r="I26" s="268">
        <f>(1/$B26)*100</f>
        <v>16.66666667</v>
      </c>
      <c r="J26" s="177">
        <f>(10/$B26)</f>
        <v>1.666666667</v>
      </c>
    </row>
  </sheetData>
  <mergeCells count="8">
    <mergeCell ref="A2:A5"/>
    <mergeCell ref="B2:B5"/>
    <mergeCell ref="Q2:Q5"/>
    <mergeCell ref="U2:U5"/>
    <mergeCell ref="A20:A22"/>
    <mergeCell ref="B20:B22"/>
    <mergeCell ref="I20:I22"/>
    <mergeCell ref="J20:J22"/>
  </mergeCells>
  <conditionalFormatting sqref="C6:P16 Q6 R6:T16 Q8:Q16">
    <cfRule type="colorScale" priority="1">
      <colorScale>
        <cfvo type="min"/>
        <cfvo type="percentile" val="50"/>
        <cfvo type="max"/>
        <color rgb="FFE67C73"/>
        <color rgb="FFFFFFFF"/>
        <color rgb="FF57BB8A"/>
      </colorScale>
    </cfRule>
  </conditionalFormatting>
  <conditionalFormatting sqref="G10:G11">
    <cfRule type="colorScale" priority="2">
      <colorScale>
        <cfvo type="min"/>
        <cfvo type="percentile" val="50"/>
        <cfvo type="max"/>
        <color rgb="FFE67C73"/>
        <color rgb="FFFFFFFF"/>
        <color rgb="FF57BB8A"/>
      </colorScale>
    </cfRule>
  </conditionalFormatting>
  <conditionalFormatting sqref="K6:L16">
    <cfRule type="colorScale" priority="3">
      <colorScale>
        <cfvo type="min"/>
        <cfvo type="percentile" val="50"/>
        <cfvo type="max"/>
        <color rgb="FFE67C73"/>
        <color rgb="FFFFFFFF"/>
        <color rgb="FF57BB8A"/>
      </colorScale>
    </cfRule>
  </conditionalFormatting>
  <conditionalFormatting sqref="M7:M9">
    <cfRule type="colorScale" priority="4">
      <colorScale>
        <cfvo type="min"/>
        <cfvo type="percentile" val="50"/>
        <cfvo type="max"/>
        <color rgb="FFE67C73"/>
        <color rgb="FFFFFFFF"/>
        <color rgb="FF57BB8A"/>
      </colorScale>
    </cfRule>
  </conditionalFormatting>
  <conditionalFormatting sqref="O10:O13">
    <cfRule type="colorScale" priority="5">
      <colorScale>
        <cfvo type="min"/>
        <cfvo type="percentile" val="50"/>
        <cfvo type="max"/>
        <color rgb="FFE67C73"/>
        <color rgb="FFFFFFFF"/>
        <color rgb="FF57BB8A"/>
      </colorScale>
    </cfRule>
  </conditionalFormatting>
  <conditionalFormatting sqref="P6:P16">
    <cfRule type="colorScale" priority="6">
      <colorScale>
        <cfvo type="min"/>
        <cfvo type="percentile" val="50"/>
        <cfvo type="max"/>
        <color rgb="FFE67C73"/>
        <color rgb="FFFFFFFF"/>
        <color rgb="FF57BB8A"/>
      </colorScale>
    </cfRule>
  </conditionalFormatting>
  <conditionalFormatting sqref="Q6 R7 Q8:Q15">
    <cfRule type="colorScale" priority="7">
      <colorScale>
        <cfvo type="min"/>
        <cfvo type="percentile" val="50"/>
        <cfvo type="max"/>
        <color rgb="FF57BB8A"/>
        <color rgb="FFFFFFFF"/>
        <color rgb="FFE67C73"/>
      </colorScale>
    </cfRule>
  </conditionalFormatting>
  <conditionalFormatting sqref="U6:U16">
    <cfRule type="colorScale" priority="8">
      <colorScale>
        <cfvo type="min"/>
        <cfvo type="percentile" val="50"/>
        <cfvo type="max"/>
        <color rgb="FFE67C73"/>
        <color rgb="FFFFFFFF"/>
        <color rgb="FF57BB8A"/>
      </colorScale>
    </cfRule>
  </conditionalFormatting>
  <conditionalFormatting sqref="C23:I26">
    <cfRule type="colorScale" priority="9">
      <colorScale>
        <cfvo type="min"/>
        <cfvo type="percentile" val="50"/>
        <cfvo type="max"/>
        <color rgb="FFE67C73"/>
        <color rgb="FFFFFFFF"/>
        <color rgb="FF57BB8A"/>
      </colorScale>
    </cfRule>
  </conditionalFormatting>
  <conditionalFormatting sqref="F23:F26">
    <cfRule type="colorScale" priority="10">
      <colorScale>
        <cfvo type="min"/>
        <cfvo type="percentile" val="50"/>
        <cfvo type="max"/>
        <color rgb="FFE67C73"/>
        <color rgb="FFFFFFFF"/>
        <color rgb="FF57BB8A"/>
      </colorScale>
    </cfRule>
  </conditionalFormatting>
  <conditionalFormatting sqref="G23:G26">
    <cfRule type="colorScale" priority="11">
      <colorScale>
        <cfvo type="min"/>
        <cfvo type="percentile" val="50"/>
        <cfvo type="max"/>
        <color rgb="FFE67C73"/>
        <color rgb="FFFFFFFF"/>
        <color rgb="FF57BB8A"/>
      </colorScale>
    </cfRule>
  </conditionalFormatting>
  <conditionalFormatting sqref="J23:J26">
    <cfRule type="colorScale" priority="12">
      <colorScale>
        <cfvo type="min"/>
        <cfvo type="percentile" val="50"/>
        <cfvo type="max"/>
        <color rgb="FFE67C73"/>
        <color rgb="FFFFFFFF"/>
        <color rgb="FF57BB8A"/>
      </colorScale>
    </cfRule>
  </conditionalFormatting>
  <conditionalFormatting sqref="R12:R16">
    <cfRule type="colorScale" priority="13">
      <colorScale>
        <cfvo type="min"/>
        <cfvo type="percentile" val="50"/>
        <cfvo type="max"/>
        <color rgb="FF57BB8A"/>
        <color rgb="FFFFFFFF"/>
        <color rgb="FFE67C73"/>
      </colorScale>
    </cfRule>
  </conditionalFormatting>
  <conditionalFormatting sqref="T14:T16">
    <cfRule type="colorScale" priority="14">
      <colorScale>
        <cfvo type="min"/>
        <cfvo type="percentile" val="50"/>
        <cfvo type="max"/>
        <color rgb="FF57BB8A"/>
        <color rgb="FFFFFFFF"/>
        <color rgb="FFE67C73"/>
      </colorScale>
    </cfRule>
  </conditionalFormatting>
  <printOptions gridLines="1" horizontalCentered="1"/>
  <pageMargins bottom="0.75" footer="0.0" header="0.0" left="0.7" right="0.7" top="0.75"/>
  <pageSetup fitToHeight="0" paperSize="9" cellComments="atEnd" orientation="landscape" pageOrder="overThenDown"/>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2" max="2" width="16.57"/>
    <col customWidth="1" min="3" max="3" width="21.43"/>
    <col customWidth="1" min="4" max="4" width="28.14"/>
    <col customWidth="1" min="5" max="5" width="25.0"/>
    <col customWidth="1" min="6" max="6" width="21.43"/>
  </cols>
  <sheetData>
    <row r="1">
      <c r="B1" s="303" t="s">
        <v>253</v>
      </c>
      <c r="C1" s="305" t="s">
        <v>256</v>
      </c>
      <c r="D1" s="307" t="s">
        <v>257</v>
      </c>
      <c r="E1" s="309" t="s">
        <v>260</v>
      </c>
      <c r="F1" s="311" t="s">
        <v>263</v>
      </c>
      <c r="G1" s="260"/>
    </row>
    <row r="2">
      <c r="B2" s="313" t="s">
        <v>266</v>
      </c>
      <c r="C2" s="315" t="s">
        <v>268</v>
      </c>
      <c r="D2" s="317" t="s">
        <v>270</v>
      </c>
      <c r="E2" s="319" t="s">
        <v>272</v>
      </c>
      <c r="F2" s="320" t="s">
        <v>273</v>
      </c>
    </row>
    <row r="3">
      <c r="B3" s="343" t="s">
        <v>275</v>
      </c>
      <c r="C3" s="345" t="s">
        <v>278</v>
      </c>
      <c r="D3" s="317" t="s">
        <v>279</v>
      </c>
      <c r="E3" s="347" t="s">
        <v>280</v>
      </c>
      <c r="F3" s="348"/>
    </row>
    <row r="4">
      <c r="B4" s="313" t="s">
        <v>281</v>
      </c>
      <c r="C4" s="345" t="s">
        <v>282</v>
      </c>
      <c r="D4" s="359" t="s">
        <v>283</v>
      </c>
      <c r="E4" s="347" t="s">
        <v>285</v>
      </c>
      <c r="F4" s="364"/>
    </row>
    <row r="5" ht="34.5" customHeight="1">
      <c r="B5" s="365" t="s">
        <v>287</v>
      </c>
      <c r="C5" s="366"/>
      <c r="D5" s="366"/>
      <c r="E5" s="366"/>
      <c r="F5" s="324"/>
    </row>
  </sheetData>
  <mergeCells count="3">
    <mergeCell ref="F2:F4"/>
    <mergeCell ref="B5:F5"/>
    <mergeCell ref="B6:F6"/>
  </mergeCell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2" max="3" width="7.43"/>
    <col customWidth="1" min="4" max="4" width="7.0"/>
    <col customWidth="1" min="5" max="5" width="6.86"/>
    <col customWidth="1" min="6" max="6" width="6.71"/>
    <col customWidth="1" min="7" max="7" width="6.86"/>
    <col customWidth="1" min="8" max="8" width="6.71"/>
    <col customWidth="1" min="9" max="9" width="6.86"/>
    <col customWidth="1" min="10" max="10" width="7.14"/>
    <col customWidth="1" min="11" max="12" width="7.0"/>
    <col customWidth="1" min="13" max="13" width="6.57"/>
    <col customWidth="1" min="15" max="15" width="7.43"/>
    <col customWidth="1" min="16" max="17" width="8.14"/>
    <col customWidth="1" min="18" max="18" width="8.29"/>
    <col customWidth="1" min="19" max="19" width="7.86"/>
  </cols>
  <sheetData>
    <row r="2">
      <c r="B2" s="322">
        <v>1.0</v>
      </c>
      <c r="C2" s="324"/>
      <c r="D2" s="326">
        <v>0.5</v>
      </c>
      <c r="E2" s="328"/>
      <c r="F2" s="330">
        <v>1.5</v>
      </c>
      <c r="G2" s="324"/>
      <c r="H2" s="332">
        <v>-0.5</v>
      </c>
      <c r="I2" s="324"/>
      <c r="J2" s="334">
        <v>0.5</v>
      </c>
      <c r="K2" s="324"/>
      <c r="L2" s="322">
        <v>1.0</v>
      </c>
      <c r="M2" s="324"/>
      <c r="O2" s="336">
        <v>2.5</v>
      </c>
      <c r="P2" s="338">
        <v>4.0</v>
      </c>
      <c r="Q2" s="340">
        <v>3.0</v>
      </c>
      <c r="R2" s="342">
        <v>4.0</v>
      </c>
      <c r="S2" s="349">
        <v>1.0</v>
      </c>
    </row>
    <row r="3">
      <c r="B3" s="351"/>
      <c r="C3" s="353"/>
      <c r="D3" s="355">
        <v>0.5</v>
      </c>
      <c r="E3" s="353"/>
      <c r="F3" s="357">
        <v>0.5</v>
      </c>
      <c r="G3" s="341"/>
      <c r="H3" s="351">
        <v>2.5</v>
      </c>
      <c r="I3" s="341"/>
      <c r="J3" s="357">
        <v>0.5</v>
      </c>
      <c r="K3" s="360"/>
      <c r="L3" s="362">
        <v>-0.5</v>
      </c>
      <c r="M3" s="341"/>
    </row>
    <row r="7">
      <c r="B7" s="322">
        <v>1.0</v>
      </c>
      <c r="C7" s="324"/>
      <c r="D7" s="326">
        <v>0.5</v>
      </c>
      <c r="E7" s="328"/>
      <c r="F7" s="330">
        <v>1.5</v>
      </c>
      <c r="G7" s="324"/>
      <c r="H7" s="332">
        <v>-0.5</v>
      </c>
      <c r="I7" s="324"/>
      <c r="J7" s="334">
        <v>0.5</v>
      </c>
      <c r="K7" s="324"/>
      <c r="L7" s="322">
        <v>1.0</v>
      </c>
      <c r="M7" s="324"/>
    </row>
    <row r="8">
      <c r="B8" s="351"/>
      <c r="C8" s="353"/>
      <c r="D8" s="355">
        <v>0.5</v>
      </c>
      <c r="E8" s="353"/>
      <c r="F8" s="357">
        <v>0.5</v>
      </c>
      <c r="G8" s="341"/>
      <c r="H8" s="351">
        <v>2.5</v>
      </c>
      <c r="I8" s="341"/>
      <c r="J8" s="357">
        <v>0.5</v>
      </c>
      <c r="K8" s="360"/>
      <c r="L8" s="362">
        <v>-0.5</v>
      </c>
      <c r="M8" s="341"/>
    </row>
    <row r="14">
      <c r="O14" s="368"/>
      <c r="P14" s="368"/>
      <c r="Q14" s="368"/>
      <c r="R14" s="368"/>
      <c r="S14" s="368"/>
    </row>
  </sheetData>
  <mergeCells count="16">
    <mergeCell ref="F2:G2"/>
    <mergeCell ref="H2:I2"/>
    <mergeCell ref="J2:K2"/>
    <mergeCell ref="L2:M2"/>
    <mergeCell ref="F3:G3"/>
    <mergeCell ref="H3:I3"/>
    <mergeCell ref="L3:M3"/>
    <mergeCell ref="L7:M7"/>
    <mergeCell ref="L8:M8"/>
    <mergeCell ref="B2:C2"/>
    <mergeCell ref="B7:C7"/>
    <mergeCell ref="F7:G7"/>
    <mergeCell ref="H7:I7"/>
    <mergeCell ref="J7:K7"/>
    <mergeCell ref="F8:G8"/>
    <mergeCell ref="H8:I8"/>
  </mergeCell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6.57"/>
    <col customWidth="1" min="2" max="2" width="5.57"/>
    <col customWidth="1" min="3" max="3" width="11.86"/>
    <col customWidth="1" min="4" max="4" width="22.86"/>
    <col customWidth="1" min="5" max="5" width="7.0"/>
    <col customWidth="1" min="6" max="6" width="9.0"/>
    <col customWidth="1" min="7" max="7" width="8.43"/>
    <col customWidth="1" min="8" max="8" width="6.0"/>
    <col customWidth="1" min="9" max="9" width="13.57"/>
    <col customWidth="1" min="10" max="10" width="20.86"/>
    <col customWidth="1" min="11" max="11" width="7.14"/>
    <col customWidth="1" min="12" max="12" width="8.43"/>
    <col customWidth="1" min="13" max="13" width="7.43"/>
    <col customWidth="1" min="14" max="14" width="6.0"/>
    <col customWidth="1" min="16" max="16" width="20.14"/>
    <col customWidth="1" min="17" max="17" width="5.0"/>
  </cols>
  <sheetData>
    <row r="2" ht="51.0" customHeight="1">
      <c r="A2" s="2" t="s">
        <v>1</v>
      </c>
      <c r="B2" s="5"/>
      <c r="C2" s="5"/>
      <c r="D2" s="7" t="s">
        <v>10</v>
      </c>
      <c r="E2" s="9" t="s">
        <v>14</v>
      </c>
      <c r="F2" s="10"/>
      <c r="G2" s="12" t="s">
        <v>17</v>
      </c>
      <c r="H2" s="13"/>
      <c r="I2" s="13"/>
      <c r="J2" s="15" t="s">
        <v>10</v>
      </c>
      <c r="K2" s="15" t="s">
        <v>20</v>
      </c>
      <c r="M2" s="18" t="s">
        <v>21</v>
      </c>
      <c r="N2" s="13"/>
      <c r="O2" s="13"/>
      <c r="P2" s="15" t="s">
        <v>22</v>
      </c>
      <c r="Q2" s="20" t="s">
        <v>23</v>
      </c>
    </row>
    <row r="3" ht="54.0" customHeight="1">
      <c r="A3" s="21"/>
      <c r="B3" s="5"/>
      <c r="C3" s="5"/>
      <c r="D3" s="7" t="s">
        <v>24</v>
      </c>
      <c r="E3" s="7" t="s">
        <v>25</v>
      </c>
      <c r="G3" s="21"/>
      <c r="H3" s="13"/>
      <c r="I3" s="25" t="s">
        <v>26</v>
      </c>
      <c r="J3" s="15" t="s">
        <v>29</v>
      </c>
      <c r="K3" s="15" t="s">
        <v>30</v>
      </c>
      <c r="M3" s="21"/>
      <c r="N3" s="27"/>
      <c r="O3" s="27"/>
      <c r="P3" s="28" t="s">
        <v>31</v>
      </c>
      <c r="Q3" s="28" t="s">
        <v>23</v>
      </c>
    </row>
    <row r="4" ht="53.25" customHeight="1">
      <c r="A4" s="21"/>
      <c r="B4" s="5"/>
      <c r="C4" s="5"/>
      <c r="D4" s="7" t="s">
        <v>32</v>
      </c>
      <c r="E4" s="7" t="s">
        <v>30</v>
      </c>
      <c r="G4" s="21"/>
      <c r="H4" s="13"/>
      <c r="I4" s="25" t="s">
        <v>26</v>
      </c>
      <c r="J4" s="15" t="s">
        <v>33</v>
      </c>
      <c r="K4" s="15" t="s">
        <v>30</v>
      </c>
      <c r="M4" s="21"/>
      <c r="N4" s="27"/>
      <c r="O4" s="27"/>
      <c r="P4" s="36" t="s">
        <v>35</v>
      </c>
      <c r="Q4" s="28" t="s">
        <v>23</v>
      </c>
    </row>
    <row r="5" ht="56.25" customHeight="1">
      <c r="A5" s="21"/>
      <c r="B5" s="5"/>
      <c r="C5" s="5"/>
      <c r="D5" s="7" t="s">
        <v>39</v>
      </c>
      <c r="E5" s="7" t="s">
        <v>25</v>
      </c>
      <c r="G5" s="42"/>
      <c r="H5" s="13"/>
      <c r="I5" s="25" t="s">
        <v>26</v>
      </c>
      <c r="J5" s="15" t="s">
        <v>41</v>
      </c>
      <c r="K5" s="15" t="s">
        <v>30</v>
      </c>
      <c r="M5" s="21"/>
      <c r="N5" s="27"/>
      <c r="O5" s="27"/>
      <c r="P5" s="36" t="s">
        <v>42</v>
      </c>
      <c r="Q5" s="28" t="s">
        <v>23</v>
      </c>
    </row>
    <row r="6" ht="55.5" customHeight="1">
      <c r="A6" s="21"/>
      <c r="B6" s="5"/>
      <c r="C6" s="5"/>
      <c r="D6" s="7" t="s">
        <v>43</v>
      </c>
      <c r="E6" s="7" t="s">
        <v>30</v>
      </c>
      <c r="G6" s="53" t="s">
        <v>44</v>
      </c>
      <c r="H6" s="27"/>
      <c r="I6" s="27"/>
      <c r="J6" s="36" t="s">
        <v>10</v>
      </c>
      <c r="K6" s="36" t="s">
        <v>30</v>
      </c>
      <c r="M6" s="21"/>
      <c r="N6" s="55"/>
      <c r="O6" s="55"/>
      <c r="P6" s="57" t="s">
        <v>48</v>
      </c>
      <c r="Q6" s="59" t="s">
        <v>23</v>
      </c>
    </row>
    <row r="7" ht="54.75" customHeight="1">
      <c r="A7" s="21"/>
      <c r="B7" s="5"/>
      <c r="C7" s="5"/>
      <c r="D7" s="7" t="s">
        <v>50</v>
      </c>
      <c r="E7" s="7" t="s">
        <v>25</v>
      </c>
      <c r="G7" s="62" t="s">
        <v>51</v>
      </c>
      <c r="H7" s="55"/>
      <c r="I7" s="55"/>
      <c r="J7" s="57" t="s">
        <v>53</v>
      </c>
      <c r="K7" s="57" t="s">
        <v>30</v>
      </c>
      <c r="M7" s="21"/>
      <c r="N7" s="55"/>
      <c r="O7" s="55"/>
      <c r="P7" s="57" t="s">
        <v>54</v>
      </c>
      <c r="Q7" s="59" t="s">
        <v>23</v>
      </c>
    </row>
    <row r="8" ht="54.0" customHeight="1">
      <c r="A8" s="21"/>
      <c r="B8" s="5"/>
      <c r="C8" s="5"/>
      <c r="D8" s="7" t="s">
        <v>55</v>
      </c>
      <c r="E8" s="7" t="s">
        <v>30</v>
      </c>
      <c r="G8" s="42"/>
      <c r="H8" s="55"/>
      <c r="I8" s="55"/>
      <c r="J8" s="57" t="s">
        <v>57</v>
      </c>
      <c r="K8" s="57" t="s">
        <v>30</v>
      </c>
      <c r="M8" s="42"/>
      <c r="N8" s="69"/>
      <c r="O8" s="69"/>
      <c r="P8" s="69"/>
      <c r="Q8" s="73" t="s">
        <v>23</v>
      </c>
    </row>
    <row r="9" ht="57.75" customHeight="1">
      <c r="A9" s="42"/>
      <c r="B9" s="75"/>
      <c r="C9" s="75"/>
      <c r="D9" s="78" t="s">
        <v>59</v>
      </c>
      <c r="E9" s="78" t="s">
        <v>30</v>
      </c>
      <c r="G9" s="80" t="s">
        <v>60</v>
      </c>
      <c r="H9" s="69"/>
      <c r="I9" s="69"/>
      <c r="J9" s="82"/>
      <c r="K9" s="84" t="s">
        <v>62</v>
      </c>
    </row>
  </sheetData>
  <mergeCells count="6">
    <mergeCell ref="A2:A9"/>
    <mergeCell ref="F2:F9"/>
    <mergeCell ref="G2:G5"/>
    <mergeCell ref="L2:L9"/>
    <mergeCell ref="M2:M8"/>
    <mergeCell ref="G7:G8"/>
  </mergeCell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17.0"/>
  </cols>
  <sheetData>
    <row r="1">
      <c r="A1" s="1" t="s">
        <v>0</v>
      </c>
      <c r="B1" s="1" t="s">
        <v>3</v>
      </c>
      <c r="C1" s="1" t="s">
        <v>4</v>
      </c>
      <c r="D1" s="1" t="s">
        <v>5</v>
      </c>
    </row>
    <row r="2">
      <c r="A2" s="3" t="s">
        <v>6</v>
      </c>
      <c r="B2" s="3">
        <v>7.0</v>
      </c>
      <c r="C2" s="3">
        <v>0.8</v>
      </c>
      <c r="D2" s="3">
        <v>1.0</v>
      </c>
    </row>
    <row r="3">
      <c r="A3" s="3" t="s">
        <v>7</v>
      </c>
      <c r="B3" s="3">
        <v>3.0</v>
      </c>
      <c r="C3" s="3">
        <v>1.0</v>
      </c>
      <c r="D3" s="3">
        <v>1.0</v>
      </c>
    </row>
    <row r="4">
      <c r="A4" s="3" t="s">
        <v>8</v>
      </c>
      <c r="B4" s="3">
        <v>3.0</v>
      </c>
      <c r="C4" s="3">
        <v>1.0</v>
      </c>
      <c r="D4" s="3">
        <v>1.0</v>
      </c>
    </row>
    <row r="5">
      <c r="A5" s="3" t="s">
        <v>9</v>
      </c>
      <c r="B5" s="3">
        <v>1.0</v>
      </c>
      <c r="C5" s="3">
        <v>0.8</v>
      </c>
      <c r="D5" s="3">
        <v>1.0</v>
      </c>
    </row>
    <row r="6">
      <c r="A6" s="3" t="s">
        <v>11</v>
      </c>
      <c r="B6" s="3">
        <v>3.0</v>
      </c>
      <c r="C6" s="3">
        <v>1.0</v>
      </c>
      <c r="D6" s="3">
        <v>1.0</v>
      </c>
    </row>
    <row r="7">
      <c r="A7" s="3" t="s">
        <v>12</v>
      </c>
      <c r="B7" s="3">
        <v>3.0</v>
      </c>
      <c r="C7" s="3">
        <v>1.0</v>
      </c>
      <c r="D7" s="3">
        <v>1.0</v>
      </c>
    </row>
    <row r="8">
      <c r="A8" s="3" t="s">
        <v>13</v>
      </c>
      <c r="B8" s="3">
        <v>3.0</v>
      </c>
      <c r="C8" s="3">
        <v>1.5</v>
      </c>
      <c r="D8" s="3">
        <v>1.0</v>
      </c>
    </row>
    <row r="9">
      <c r="A9" s="3" t="s">
        <v>15</v>
      </c>
      <c r="B9" s="3">
        <v>2.0</v>
      </c>
      <c r="C9" s="3">
        <v>0.8</v>
      </c>
      <c r="D9" s="3">
        <v>1.0</v>
      </c>
    </row>
    <row r="10">
      <c r="A10" s="3" t="s">
        <v>16</v>
      </c>
      <c r="B10" s="3">
        <v>3.0</v>
      </c>
      <c r="C10" s="3">
        <v>0.5</v>
      </c>
      <c r="D10" s="3">
        <v>1.0</v>
      </c>
    </row>
  </sheetData>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4.43" defaultRowHeight="15.75"/>
  <cols>
    <col customWidth="1" min="1" max="2" width="19.29"/>
    <col customWidth="1" min="5" max="6" width="8.57"/>
    <col customWidth="1" min="7" max="7" width="8.86"/>
    <col customWidth="1" min="8" max="8" width="9.14"/>
    <col customWidth="1" min="9" max="9" width="9.86"/>
    <col customWidth="1" min="12" max="12" width="9.0"/>
    <col customWidth="1" min="13" max="14" width="11.86"/>
    <col customWidth="1" min="15" max="15" width="14.71"/>
    <col customWidth="1" min="16" max="16" width="13.0"/>
    <col customWidth="1" min="17" max="17" width="13.43"/>
    <col customWidth="1" min="18" max="18" width="14.43"/>
    <col customWidth="1" min="19" max="19" width="8.86"/>
    <col customWidth="1" min="20" max="20" width="8.57"/>
    <col customWidth="1" min="21" max="21" width="8.86"/>
    <col customWidth="1" min="22" max="22" width="9.57"/>
    <col customWidth="1" min="23" max="23" width="8.86"/>
    <col customWidth="1" min="24" max="24" width="8.57"/>
    <col customWidth="1" min="26" max="26" width="14.29"/>
    <col customWidth="1" min="27" max="27" width="44.71"/>
    <col customWidth="1" min="28" max="28" width="25.29"/>
    <col customWidth="1" min="29" max="29" width="13.71"/>
    <col customWidth="1" min="30" max="30" width="94.29"/>
  </cols>
  <sheetData>
    <row r="1">
      <c r="A1" s="29" t="s">
        <v>28</v>
      </c>
      <c r="B1" s="31" t="s">
        <v>34</v>
      </c>
      <c r="C1" s="33" t="s">
        <v>36</v>
      </c>
      <c r="D1" s="35" t="s">
        <v>37</v>
      </c>
      <c r="E1" s="39" t="s">
        <v>38</v>
      </c>
      <c r="F1" s="41" t="s">
        <v>40</v>
      </c>
      <c r="G1" s="44" t="s">
        <v>7</v>
      </c>
      <c r="H1" s="46" t="s">
        <v>8</v>
      </c>
      <c r="I1" s="48" t="s">
        <v>45</v>
      </c>
      <c r="J1" s="50" t="s">
        <v>9</v>
      </c>
      <c r="K1" s="52" t="s">
        <v>46</v>
      </c>
      <c r="L1" s="56" t="s">
        <v>47</v>
      </c>
      <c r="M1" s="61" t="s">
        <v>49</v>
      </c>
      <c r="N1" s="63" t="s">
        <v>52</v>
      </c>
      <c r="O1" s="65" t="s">
        <v>11</v>
      </c>
      <c r="P1" s="66"/>
      <c r="Q1" s="66"/>
      <c r="R1" s="66"/>
      <c r="S1" s="66"/>
      <c r="T1" s="66"/>
      <c r="U1" s="66"/>
      <c r="V1" s="66"/>
      <c r="W1" s="66"/>
      <c r="X1" s="66"/>
      <c r="Y1" s="66"/>
      <c r="Z1" s="66"/>
      <c r="AA1" s="68"/>
      <c r="AB1" s="70" t="s">
        <v>58</v>
      </c>
      <c r="AC1" s="66"/>
      <c r="AD1" s="68"/>
      <c r="AE1" s="72"/>
      <c r="AL1" s="3"/>
      <c r="AM1" s="3"/>
    </row>
    <row r="2">
      <c r="A2" s="74"/>
      <c r="B2" s="76"/>
      <c r="C2" s="42"/>
      <c r="D2" s="45"/>
      <c r="E2" s="79"/>
      <c r="F2" s="74"/>
      <c r="G2" s="42"/>
      <c r="H2" s="42"/>
      <c r="I2" s="42"/>
      <c r="J2" s="79"/>
      <c r="K2" s="58"/>
      <c r="L2" s="58"/>
      <c r="M2" s="74"/>
      <c r="N2" s="81"/>
      <c r="O2" s="83" t="s">
        <v>61</v>
      </c>
      <c r="P2" s="86" t="s">
        <v>63</v>
      </c>
      <c r="Q2" s="88" t="s">
        <v>65</v>
      </c>
      <c r="R2" s="88" t="s">
        <v>66</v>
      </c>
      <c r="S2" s="89" t="s">
        <v>67</v>
      </c>
      <c r="T2" s="89" t="s">
        <v>68</v>
      </c>
      <c r="U2" s="89" t="s">
        <v>69</v>
      </c>
      <c r="V2" s="89" t="s">
        <v>70</v>
      </c>
      <c r="W2" s="89" t="s">
        <v>71</v>
      </c>
      <c r="X2" s="89" t="s">
        <v>72</v>
      </c>
      <c r="Y2" s="88" t="s">
        <v>73</v>
      </c>
      <c r="Z2" s="90" t="s">
        <v>74</v>
      </c>
      <c r="AA2" s="92"/>
      <c r="AB2" s="94" t="s">
        <v>61</v>
      </c>
      <c r="AC2" s="96" t="s">
        <v>77</v>
      </c>
      <c r="AD2" s="98" t="s">
        <v>79</v>
      </c>
    </row>
    <row r="3">
      <c r="A3" s="100" t="s">
        <v>86</v>
      </c>
      <c r="B3" s="102"/>
      <c r="C3" s="103" t="s">
        <v>93</v>
      </c>
      <c r="D3" s="104" t="s">
        <v>94</v>
      </c>
      <c r="E3" s="106"/>
      <c r="F3" s="107">
        <v>14.0</v>
      </c>
      <c r="G3" s="108">
        <v>2.0</v>
      </c>
      <c r="H3" s="108">
        <v>2.0</v>
      </c>
      <c r="I3" s="108">
        <v>2.0</v>
      </c>
      <c r="J3" s="110" t="s">
        <v>10</v>
      </c>
      <c r="K3" s="111" t="s">
        <v>126</v>
      </c>
      <c r="L3" s="112">
        <v>1.0</v>
      </c>
      <c r="M3" s="115" t="s">
        <v>75</v>
      </c>
      <c r="N3" s="117"/>
      <c r="O3" s="121" t="s">
        <v>129</v>
      </c>
      <c r="P3" s="35" t="s">
        <v>132</v>
      </c>
      <c r="Q3" s="124" t="s">
        <v>64</v>
      </c>
      <c r="R3" s="33" t="s">
        <v>135</v>
      </c>
      <c r="S3" s="126"/>
      <c r="T3" s="128"/>
      <c r="U3" s="128"/>
      <c r="V3" s="130" t="s">
        <v>136</v>
      </c>
      <c r="W3" s="133"/>
      <c r="X3" s="133"/>
      <c r="Y3" s="135" t="s">
        <v>140</v>
      </c>
      <c r="Z3" s="35" t="s">
        <v>142</v>
      </c>
      <c r="AA3" s="137" t="s">
        <v>143</v>
      </c>
      <c r="AB3" s="138" t="s">
        <v>144</v>
      </c>
      <c r="AC3" s="140" t="s">
        <v>146</v>
      </c>
      <c r="AD3" s="142" t="s">
        <v>148</v>
      </c>
    </row>
    <row r="4">
      <c r="A4" s="146"/>
      <c r="C4" s="148"/>
      <c r="E4" s="150"/>
      <c r="F4" s="152"/>
      <c r="G4" s="21"/>
      <c r="H4" s="21"/>
      <c r="I4" s="21"/>
      <c r="J4" s="154" t="s">
        <v>10</v>
      </c>
      <c r="K4" s="156"/>
      <c r="M4" s="158" t="s">
        <v>82</v>
      </c>
      <c r="N4" s="160"/>
      <c r="O4" s="74"/>
      <c r="P4" s="45"/>
      <c r="Q4" s="162" t="s">
        <v>10</v>
      </c>
      <c r="R4" s="42"/>
      <c r="S4" s="164" t="s">
        <v>10</v>
      </c>
      <c r="T4" s="170" t="s">
        <v>155</v>
      </c>
      <c r="U4" s="172"/>
      <c r="V4" s="174" t="s">
        <v>159</v>
      </c>
      <c r="W4" s="176"/>
      <c r="X4" s="176"/>
      <c r="Y4" s="42"/>
      <c r="Z4" s="162"/>
      <c r="AA4" s="178"/>
      <c r="AB4" s="180" t="s">
        <v>163</v>
      </c>
      <c r="AC4" s="181"/>
      <c r="AD4" s="183" t="s">
        <v>164</v>
      </c>
    </row>
    <row r="5">
      <c r="A5" s="146"/>
      <c r="C5" s="148"/>
      <c r="E5" s="150"/>
      <c r="F5" s="152"/>
      <c r="G5" s="21"/>
      <c r="H5" s="21"/>
      <c r="I5" s="21"/>
      <c r="J5" s="154" t="s">
        <v>10</v>
      </c>
      <c r="K5" s="156"/>
      <c r="M5" s="158" t="s">
        <v>80</v>
      </c>
      <c r="N5" s="160"/>
      <c r="O5" s="187" t="s">
        <v>166</v>
      </c>
      <c r="P5" s="189" t="s">
        <v>167</v>
      </c>
      <c r="Q5" s="193" t="s">
        <v>127</v>
      </c>
      <c r="R5" s="195" t="s">
        <v>135</v>
      </c>
      <c r="S5" s="197"/>
      <c r="T5" s="199"/>
      <c r="U5" s="205" t="s">
        <v>171</v>
      </c>
      <c r="V5" s="207" t="s">
        <v>171</v>
      </c>
      <c r="W5" s="209"/>
      <c r="X5" s="209"/>
      <c r="Y5" s="211"/>
      <c r="Z5" s="189"/>
      <c r="AA5" s="213"/>
      <c r="AB5" s="180" t="s">
        <v>173</v>
      </c>
      <c r="AC5" s="214" t="s">
        <v>174</v>
      </c>
      <c r="AD5" s="183" t="s">
        <v>175</v>
      </c>
    </row>
    <row r="6">
      <c r="A6" s="216"/>
      <c r="B6" s="217"/>
      <c r="C6" s="219"/>
      <c r="D6" s="217"/>
      <c r="E6" s="221"/>
      <c r="F6" s="223"/>
      <c r="G6" s="224"/>
      <c r="H6" s="224"/>
      <c r="I6" s="224"/>
      <c r="J6" s="226" t="s">
        <v>10</v>
      </c>
      <c r="K6" s="228"/>
      <c r="L6" s="217"/>
      <c r="M6" s="229" t="s">
        <v>10</v>
      </c>
      <c r="N6" s="231"/>
      <c r="O6" s="223"/>
      <c r="P6" s="235"/>
      <c r="Q6" s="237" t="s">
        <v>125</v>
      </c>
      <c r="R6" s="224"/>
      <c r="S6" s="239" t="s">
        <v>10</v>
      </c>
      <c r="T6" s="240" t="s">
        <v>159</v>
      </c>
      <c r="U6" s="240" t="s">
        <v>218</v>
      </c>
      <c r="V6" s="241"/>
      <c r="W6" s="242"/>
      <c r="X6" s="242"/>
      <c r="Y6" s="224"/>
      <c r="Z6" s="243"/>
      <c r="AA6" s="244"/>
      <c r="AB6" s="245"/>
      <c r="AC6" s="246"/>
      <c r="AD6" s="247"/>
    </row>
    <row r="7">
      <c r="A7" s="100" t="s">
        <v>219</v>
      </c>
      <c r="B7" s="248"/>
      <c r="C7" s="104" t="s">
        <v>93</v>
      </c>
      <c r="D7" s="104" t="s">
        <v>94</v>
      </c>
      <c r="E7" s="250"/>
      <c r="F7" s="252">
        <v>6.0</v>
      </c>
      <c r="G7" s="108">
        <v>3.0</v>
      </c>
      <c r="H7" s="108">
        <v>3.0</v>
      </c>
      <c r="I7" s="255">
        <v>4.0</v>
      </c>
      <c r="J7" s="257" t="s">
        <v>176</v>
      </c>
      <c r="K7" s="259" t="s">
        <v>176</v>
      </c>
      <c r="L7" s="112">
        <v>3.0</v>
      </c>
      <c r="M7" s="262" t="s">
        <v>81</v>
      </c>
      <c r="N7" s="117"/>
      <c r="O7" s="264" t="s">
        <v>231</v>
      </c>
      <c r="P7" s="104" t="s">
        <v>132</v>
      </c>
      <c r="Q7" s="266" t="s">
        <v>127</v>
      </c>
      <c r="R7" s="35" t="s">
        <v>135</v>
      </c>
      <c r="S7" s="270"/>
      <c r="T7" s="273"/>
      <c r="U7" s="273"/>
      <c r="V7" s="273"/>
      <c r="W7" s="275"/>
      <c r="X7" s="277"/>
      <c r="Y7" s="279"/>
      <c r="Z7" s="281"/>
      <c r="AA7" s="250"/>
      <c r="AB7" s="283" t="s">
        <v>240</v>
      </c>
      <c r="AC7" s="285" t="s">
        <v>243</v>
      </c>
      <c r="AD7" s="287" t="s">
        <v>244</v>
      </c>
      <c r="AE7" s="248"/>
    </row>
    <row r="8">
      <c r="A8" s="146"/>
      <c r="E8" s="289"/>
      <c r="F8" s="146"/>
      <c r="G8" s="21"/>
      <c r="H8" s="21"/>
      <c r="J8" s="154" t="s">
        <v>10</v>
      </c>
      <c r="K8" s="291" t="s">
        <v>126</v>
      </c>
      <c r="M8" s="158" t="s">
        <v>83</v>
      </c>
      <c r="N8" s="160"/>
      <c r="O8" s="293"/>
      <c r="P8" s="58"/>
      <c r="Q8" s="295" t="s">
        <v>10</v>
      </c>
      <c r="R8" s="45"/>
      <c r="S8" s="297" t="s">
        <v>10</v>
      </c>
      <c r="T8" s="299"/>
      <c r="U8" s="299"/>
      <c r="V8" s="299"/>
      <c r="W8" s="301"/>
      <c r="X8" s="302"/>
      <c r="Y8" s="76"/>
      <c r="Z8" s="304"/>
      <c r="AA8" s="314"/>
      <c r="AB8" s="316" t="s">
        <v>269</v>
      </c>
      <c r="AC8" s="248"/>
      <c r="AD8" s="318" t="s">
        <v>271</v>
      </c>
    </row>
    <row r="9">
      <c r="A9" s="146"/>
      <c r="E9" s="289"/>
      <c r="F9" s="146"/>
      <c r="G9" s="21"/>
      <c r="H9" s="21"/>
      <c r="J9" s="154" t="s">
        <v>10</v>
      </c>
      <c r="K9" s="156"/>
      <c r="M9" s="158" t="s">
        <v>82</v>
      </c>
      <c r="N9" s="160"/>
      <c r="O9" s="321" t="s">
        <v>274</v>
      </c>
      <c r="P9" s="156" t="s">
        <v>132</v>
      </c>
      <c r="Q9" s="323" t="s">
        <v>125</v>
      </c>
      <c r="R9" s="325" t="s">
        <v>135</v>
      </c>
      <c r="S9" s="327"/>
      <c r="T9" s="329"/>
      <c r="U9" s="331" t="s">
        <v>171</v>
      </c>
      <c r="V9" s="331" t="s">
        <v>171</v>
      </c>
      <c r="W9" s="333"/>
      <c r="X9" s="335"/>
      <c r="Y9" s="337"/>
      <c r="Z9" s="248"/>
      <c r="AA9" s="339"/>
      <c r="AB9" s="316" t="s">
        <v>276</v>
      </c>
      <c r="AC9" s="156" t="s">
        <v>174</v>
      </c>
      <c r="AD9" s="318" t="s">
        <v>277</v>
      </c>
    </row>
    <row r="10">
      <c r="A10" s="216"/>
      <c r="B10" s="217"/>
      <c r="C10" s="217"/>
      <c r="D10" s="217"/>
      <c r="E10" s="341"/>
      <c r="F10" s="216"/>
      <c r="G10" s="224"/>
      <c r="H10" s="224"/>
      <c r="I10" s="217"/>
      <c r="J10" s="226" t="s">
        <v>10</v>
      </c>
      <c r="K10" s="228"/>
      <c r="L10" s="217"/>
      <c r="M10" s="229" t="s">
        <v>10</v>
      </c>
      <c r="N10" s="231"/>
      <c r="O10" s="216"/>
      <c r="P10" s="217"/>
      <c r="Q10" s="344" t="s">
        <v>125</v>
      </c>
      <c r="R10" s="235"/>
      <c r="S10" s="346" t="s">
        <v>10</v>
      </c>
      <c r="T10" s="350"/>
      <c r="U10" s="352" t="s">
        <v>284</v>
      </c>
      <c r="V10" s="350"/>
      <c r="W10" s="354"/>
      <c r="X10" s="356"/>
      <c r="Y10" s="219"/>
      <c r="Z10" s="358"/>
      <c r="AA10" s="361"/>
      <c r="AB10" s="363"/>
      <c r="AC10" s="358"/>
      <c r="AD10" s="361"/>
    </row>
    <row r="11">
      <c r="A11" s="100" t="s">
        <v>286</v>
      </c>
      <c r="B11" s="281"/>
      <c r="C11" s="104" t="s">
        <v>93</v>
      </c>
      <c r="D11" s="104" t="s">
        <v>94</v>
      </c>
      <c r="E11" s="250"/>
      <c r="F11" s="252">
        <v>6.0</v>
      </c>
      <c r="G11" s="108">
        <v>2.0</v>
      </c>
      <c r="H11" s="108">
        <v>3.0</v>
      </c>
      <c r="I11" s="367">
        <v>3.0</v>
      </c>
      <c r="J11" s="50" t="s">
        <v>212</v>
      </c>
      <c r="K11" s="369" t="s">
        <v>212</v>
      </c>
      <c r="L11" s="112">
        <v>2.0</v>
      </c>
      <c r="M11" s="262" t="s">
        <v>81</v>
      </c>
      <c r="N11" s="117"/>
      <c r="O11" s="264" t="s">
        <v>288</v>
      </c>
      <c r="P11" s="104" t="s">
        <v>289</v>
      </c>
      <c r="Q11" s="266" t="s">
        <v>127</v>
      </c>
      <c r="R11" s="35" t="s">
        <v>135</v>
      </c>
      <c r="S11" s="270"/>
      <c r="T11" s="273"/>
      <c r="U11" s="273"/>
      <c r="V11" s="370" t="s">
        <v>171</v>
      </c>
      <c r="W11" s="370" t="s">
        <v>290</v>
      </c>
      <c r="X11" s="275"/>
      <c r="Y11" s="371"/>
      <c r="Z11" s="104" t="s">
        <v>142</v>
      </c>
      <c r="AA11" s="372" t="s">
        <v>291</v>
      </c>
      <c r="AB11" s="373" t="s">
        <v>292</v>
      </c>
      <c r="AC11" s="374" t="s">
        <v>293</v>
      </c>
      <c r="AD11" s="287" t="s">
        <v>294</v>
      </c>
    </row>
    <row r="12">
      <c r="A12" s="146"/>
      <c r="E12" s="289"/>
      <c r="F12" s="146"/>
      <c r="G12" s="21"/>
      <c r="H12" s="21"/>
      <c r="J12" s="154" t="s">
        <v>10</v>
      </c>
      <c r="K12" s="156"/>
      <c r="M12" s="158" t="s">
        <v>76</v>
      </c>
      <c r="N12" s="160"/>
      <c r="O12" s="146"/>
      <c r="Q12" s="375" t="s">
        <v>127</v>
      </c>
      <c r="R12" s="30"/>
      <c r="S12" s="327"/>
      <c r="T12" s="376" t="s">
        <v>159</v>
      </c>
      <c r="U12" s="329"/>
      <c r="V12" s="329"/>
      <c r="W12" s="376" t="s">
        <v>284</v>
      </c>
      <c r="X12" s="333"/>
      <c r="Y12" s="42"/>
      <c r="Z12" s="248"/>
      <c r="AA12" s="339"/>
      <c r="AB12" s="377"/>
      <c r="AC12" s="378"/>
      <c r="AD12" s="379"/>
    </row>
    <row r="13">
      <c r="A13" s="146"/>
      <c r="E13" s="289"/>
      <c r="F13" s="146"/>
      <c r="G13" s="21"/>
      <c r="H13" s="21"/>
      <c r="J13" s="154" t="s">
        <v>10</v>
      </c>
      <c r="K13" s="156"/>
      <c r="M13" s="158" t="s">
        <v>10</v>
      </c>
      <c r="N13" s="160"/>
      <c r="O13" s="380" t="s">
        <v>295</v>
      </c>
      <c r="P13" s="156" t="s">
        <v>132</v>
      </c>
      <c r="Q13" s="381" t="s">
        <v>133</v>
      </c>
      <c r="R13" s="325" t="s">
        <v>296</v>
      </c>
      <c r="S13" s="382"/>
      <c r="T13" s="383"/>
      <c r="U13" s="384" t="s">
        <v>297</v>
      </c>
      <c r="V13" s="385"/>
      <c r="W13" s="386"/>
      <c r="X13" s="387"/>
      <c r="Y13" s="388"/>
      <c r="Z13" s="156" t="s">
        <v>298</v>
      </c>
      <c r="AA13" s="389" t="s">
        <v>299</v>
      </c>
      <c r="AB13" s="377"/>
      <c r="AC13" s="378"/>
      <c r="AD13" s="379"/>
    </row>
    <row r="14">
      <c r="A14" s="216"/>
      <c r="B14" s="217"/>
      <c r="C14" s="217"/>
      <c r="D14" s="217"/>
      <c r="E14" s="341"/>
      <c r="F14" s="216"/>
      <c r="G14" s="224"/>
      <c r="H14" s="224"/>
      <c r="I14" s="217"/>
      <c r="J14" s="226" t="s">
        <v>10</v>
      </c>
      <c r="K14" s="228"/>
      <c r="L14" s="217"/>
      <c r="M14" s="229" t="s">
        <v>10</v>
      </c>
      <c r="N14" s="231"/>
      <c r="O14" s="216"/>
      <c r="P14" s="217"/>
      <c r="Q14" s="390" t="s">
        <v>10</v>
      </c>
      <c r="R14" s="235"/>
      <c r="S14" s="391"/>
      <c r="T14" s="392"/>
      <c r="U14" s="393"/>
      <c r="V14" s="393"/>
      <c r="W14" s="354"/>
      <c r="X14" s="394"/>
      <c r="Y14" s="224"/>
      <c r="Z14" s="358"/>
      <c r="AA14" s="361"/>
      <c r="AB14" s="395"/>
      <c r="AC14" s="396"/>
      <c r="AD14" s="397"/>
    </row>
    <row r="15">
      <c r="A15" s="398" t="s">
        <v>300</v>
      </c>
      <c r="B15" s="281"/>
      <c r="C15" s="104" t="s">
        <v>93</v>
      </c>
      <c r="D15" s="104" t="s">
        <v>94</v>
      </c>
      <c r="E15" s="250"/>
      <c r="F15" s="252">
        <v>6.0</v>
      </c>
      <c r="G15" s="108">
        <v>2.0</v>
      </c>
      <c r="H15" s="108">
        <v>2.0</v>
      </c>
      <c r="I15" s="367">
        <v>3.0</v>
      </c>
      <c r="J15" s="50" t="s">
        <v>212</v>
      </c>
      <c r="K15" s="369" t="s">
        <v>212</v>
      </c>
      <c r="L15" s="112">
        <v>1.0</v>
      </c>
      <c r="M15" s="262" t="s">
        <v>76</v>
      </c>
      <c r="N15" s="117"/>
      <c r="O15" s="264" t="s">
        <v>301</v>
      </c>
      <c r="P15" s="281"/>
      <c r="Q15" s="266" t="s">
        <v>127</v>
      </c>
      <c r="R15" s="35" t="s">
        <v>135</v>
      </c>
      <c r="S15" s="270"/>
      <c r="T15" s="273"/>
      <c r="U15" s="273"/>
      <c r="V15" s="370" t="s">
        <v>171</v>
      </c>
      <c r="W15" s="399"/>
      <c r="X15" s="399"/>
      <c r="Y15" s="400" t="s">
        <v>302</v>
      </c>
      <c r="Z15" s="104" t="s">
        <v>303</v>
      </c>
      <c r="AA15" s="401" t="s">
        <v>304</v>
      </c>
      <c r="AB15" s="283" t="s">
        <v>305</v>
      </c>
      <c r="AC15" s="402"/>
      <c r="AD15" s="287" t="s">
        <v>306</v>
      </c>
    </row>
    <row r="16">
      <c r="A16" s="146"/>
      <c r="E16" s="289"/>
      <c r="F16" s="146"/>
      <c r="G16" s="21"/>
      <c r="H16" s="21"/>
      <c r="J16" s="154" t="s">
        <v>10</v>
      </c>
      <c r="K16" s="291" t="s">
        <v>126</v>
      </c>
      <c r="M16" s="158" t="s">
        <v>81</v>
      </c>
      <c r="N16" s="160"/>
      <c r="O16" s="146"/>
      <c r="Q16" s="295" t="s">
        <v>10</v>
      </c>
      <c r="R16" s="30"/>
      <c r="S16" s="327"/>
      <c r="T16" s="376" t="s">
        <v>284</v>
      </c>
      <c r="U16" s="403"/>
      <c r="V16" s="329"/>
      <c r="W16" s="404"/>
      <c r="X16" s="404"/>
      <c r="Z16" s="248"/>
      <c r="AA16" s="339"/>
      <c r="AB16" s="405" t="s">
        <v>307</v>
      </c>
      <c r="AC16" s="406" t="s">
        <v>308</v>
      </c>
      <c r="AD16" s="318" t="s">
        <v>309</v>
      </c>
    </row>
    <row r="17">
      <c r="A17" s="146"/>
      <c r="E17" s="289"/>
      <c r="F17" s="146"/>
      <c r="G17" s="21"/>
      <c r="H17" s="21"/>
      <c r="J17" s="154" t="s">
        <v>10</v>
      </c>
      <c r="K17" s="156"/>
      <c r="M17" s="158" t="s">
        <v>10</v>
      </c>
      <c r="N17" s="160"/>
      <c r="O17" s="407"/>
      <c r="P17" s="248"/>
      <c r="Q17" s="408" t="s">
        <v>10</v>
      </c>
      <c r="R17" s="409"/>
      <c r="S17" s="333"/>
      <c r="T17" s="404"/>
      <c r="U17" s="404"/>
      <c r="V17" s="404"/>
      <c r="W17" s="404"/>
      <c r="X17" s="404"/>
      <c r="Y17" s="248"/>
      <c r="Z17" s="248"/>
      <c r="AA17" s="339"/>
      <c r="AB17" s="377"/>
      <c r="AC17" s="378"/>
      <c r="AD17" s="379"/>
    </row>
    <row r="18">
      <c r="A18" s="216"/>
      <c r="B18" s="217"/>
      <c r="C18" s="217"/>
      <c r="D18" s="217"/>
      <c r="E18" s="341"/>
      <c r="F18" s="216"/>
      <c r="G18" s="224"/>
      <c r="H18" s="224"/>
      <c r="I18" s="217"/>
      <c r="J18" s="226" t="s">
        <v>10</v>
      </c>
      <c r="K18" s="228"/>
      <c r="L18" s="217"/>
      <c r="M18" s="229" t="s">
        <v>10</v>
      </c>
      <c r="N18" s="231"/>
      <c r="O18" s="216"/>
      <c r="P18" s="217"/>
      <c r="Q18" s="390" t="s">
        <v>10</v>
      </c>
      <c r="R18" s="410"/>
      <c r="S18" s="354"/>
      <c r="T18" s="394"/>
      <c r="U18" s="394"/>
      <c r="V18" s="394"/>
      <c r="W18" s="394"/>
      <c r="X18" s="394"/>
      <c r="Y18" s="358"/>
      <c r="Z18" s="358"/>
      <c r="AA18" s="361"/>
      <c r="AB18" s="395"/>
      <c r="AC18" s="396"/>
      <c r="AD18" s="397"/>
    </row>
    <row r="19">
      <c r="A19" s="100" t="s">
        <v>310</v>
      </c>
      <c r="B19" s="281"/>
      <c r="C19" s="104" t="s">
        <v>93</v>
      </c>
      <c r="D19" s="281"/>
      <c r="E19" s="411"/>
      <c r="F19" s="252" t="s">
        <v>311</v>
      </c>
      <c r="G19" s="108" t="s">
        <v>10</v>
      </c>
      <c r="H19" s="108" t="s">
        <v>312</v>
      </c>
      <c r="I19" s="367">
        <v>3.0</v>
      </c>
      <c r="J19" s="412" t="s">
        <v>126</v>
      </c>
      <c r="K19" s="413" t="s">
        <v>10</v>
      </c>
      <c r="L19" s="112" t="s">
        <v>10</v>
      </c>
      <c r="M19" s="262" t="s">
        <v>81</v>
      </c>
      <c r="N19" s="117"/>
      <c r="O19" s="414" t="s">
        <v>313</v>
      </c>
      <c r="P19" s="104" t="s">
        <v>132</v>
      </c>
      <c r="Q19" s="415" t="s">
        <v>133</v>
      </c>
      <c r="R19" s="35" t="s">
        <v>296</v>
      </c>
      <c r="S19" s="270"/>
      <c r="T19" s="416" t="s">
        <v>314</v>
      </c>
      <c r="U19" s="417"/>
      <c r="V19" s="417"/>
      <c r="W19" s="399"/>
      <c r="X19" s="399"/>
      <c r="Y19" s="281"/>
      <c r="Z19" s="104" t="s">
        <v>315</v>
      </c>
      <c r="AA19" s="401" t="s">
        <v>316</v>
      </c>
      <c r="AB19" s="418" t="s">
        <v>317</v>
      </c>
      <c r="AC19" s="419" t="s">
        <v>174</v>
      </c>
      <c r="AD19" s="420" t="s">
        <v>284</v>
      </c>
    </row>
    <row r="20">
      <c r="A20" s="146"/>
      <c r="E20" s="289"/>
      <c r="F20" s="146"/>
      <c r="G20" s="21"/>
      <c r="H20" s="21"/>
      <c r="J20" s="154" t="s">
        <v>10</v>
      </c>
      <c r="K20" s="156"/>
      <c r="M20" s="158" t="s">
        <v>10</v>
      </c>
      <c r="N20" s="160"/>
      <c r="O20" s="146"/>
      <c r="Q20" s="295" t="s">
        <v>10</v>
      </c>
      <c r="R20" s="30"/>
      <c r="S20" s="327"/>
      <c r="T20" s="421"/>
      <c r="U20" s="421"/>
      <c r="V20" s="421"/>
      <c r="W20" s="404"/>
      <c r="X20" s="404"/>
      <c r="Y20" s="248"/>
      <c r="Z20" s="248"/>
      <c r="AA20" s="339"/>
      <c r="AB20" s="316" t="s">
        <v>318</v>
      </c>
      <c r="AC20" s="378"/>
      <c r="AD20" s="318" t="s">
        <v>319</v>
      </c>
    </row>
    <row r="21">
      <c r="A21" s="146"/>
      <c r="E21" s="289"/>
      <c r="F21" s="146"/>
      <c r="G21" s="21"/>
      <c r="H21" s="21"/>
      <c r="J21" s="154" t="s">
        <v>10</v>
      </c>
      <c r="K21" s="156"/>
      <c r="M21" s="158" t="s">
        <v>10</v>
      </c>
      <c r="N21" s="160"/>
      <c r="O21" s="407"/>
      <c r="P21" s="248"/>
      <c r="Q21" s="408" t="s">
        <v>10</v>
      </c>
      <c r="R21" s="409"/>
      <c r="S21" s="333"/>
      <c r="T21" s="404"/>
      <c r="U21" s="404"/>
      <c r="V21" s="404"/>
      <c r="W21" s="404"/>
      <c r="X21" s="404"/>
      <c r="Y21" s="248"/>
      <c r="Z21" s="248"/>
      <c r="AA21" s="339"/>
      <c r="AB21" s="377"/>
      <c r="AC21" s="378"/>
      <c r="AD21" s="379"/>
    </row>
    <row r="22">
      <c r="A22" s="216"/>
      <c r="B22" s="217"/>
      <c r="C22" s="217"/>
      <c r="D22" s="217"/>
      <c r="E22" s="341"/>
      <c r="F22" s="216"/>
      <c r="G22" s="224"/>
      <c r="H22" s="224"/>
      <c r="I22" s="217"/>
      <c r="J22" s="226" t="s">
        <v>10</v>
      </c>
      <c r="K22" s="228"/>
      <c r="L22" s="217"/>
      <c r="M22" s="229" t="s">
        <v>10</v>
      </c>
      <c r="N22" s="231"/>
      <c r="O22" s="216"/>
      <c r="P22" s="217"/>
      <c r="Q22" s="390" t="s">
        <v>10</v>
      </c>
      <c r="R22" s="410"/>
      <c r="S22" s="354"/>
      <c r="T22" s="394"/>
      <c r="U22" s="394"/>
      <c r="V22" s="394"/>
      <c r="W22" s="394"/>
      <c r="X22" s="394"/>
      <c r="Y22" s="358"/>
      <c r="Z22" s="358"/>
      <c r="AA22" s="361"/>
      <c r="AB22" s="395"/>
      <c r="AC22" s="396"/>
      <c r="AD22" s="397"/>
    </row>
    <row r="23">
      <c r="A23" s="422"/>
      <c r="B23" s="281"/>
      <c r="C23" s="104" t="s">
        <v>93</v>
      </c>
      <c r="D23" s="281"/>
      <c r="E23" s="411"/>
      <c r="F23" s="423"/>
      <c r="G23" s="424"/>
      <c r="H23" s="424"/>
      <c r="I23" s="425"/>
      <c r="J23" s="110" t="s">
        <v>10</v>
      </c>
      <c r="K23" s="104"/>
      <c r="L23" s="112"/>
      <c r="M23" s="262" t="s">
        <v>10</v>
      </c>
      <c r="N23" s="117"/>
      <c r="O23" s="426"/>
      <c r="P23" s="281"/>
      <c r="Q23" s="427" t="s">
        <v>10</v>
      </c>
      <c r="R23" s="428"/>
      <c r="S23" s="270"/>
      <c r="T23" s="399"/>
      <c r="U23" s="399"/>
      <c r="V23" s="399"/>
      <c r="W23" s="399"/>
      <c r="X23" s="399"/>
      <c r="Y23" s="281"/>
      <c r="Z23" s="104"/>
      <c r="AA23" s="401"/>
      <c r="AB23" s="418"/>
      <c r="AC23" s="419"/>
      <c r="AD23" s="287"/>
    </row>
    <row r="24">
      <c r="A24" s="146"/>
      <c r="E24" s="289"/>
      <c r="F24" s="146"/>
      <c r="G24" s="21"/>
      <c r="H24" s="21"/>
      <c r="J24" s="154" t="s">
        <v>10</v>
      </c>
      <c r="K24" s="156"/>
      <c r="M24" s="158" t="s">
        <v>10</v>
      </c>
      <c r="N24" s="160"/>
      <c r="O24" s="146"/>
      <c r="Q24" s="295" t="s">
        <v>10</v>
      </c>
      <c r="R24" s="30"/>
      <c r="S24" s="327"/>
      <c r="T24" s="404"/>
      <c r="U24" s="404"/>
      <c r="V24" s="404"/>
      <c r="W24" s="404"/>
      <c r="X24" s="404"/>
      <c r="Y24" s="248"/>
      <c r="Z24" s="248"/>
      <c r="AA24" s="339"/>
      <c r="AB24" s="316"/>
      <c r="AC24" s="378"/>
      <c r="AD24" s="318"/>
    </row>
    <row r="25">
      <c r="A25" s="146"/>
      <c r="E25" s="289"/>
      <c r="F25" s="146"/>
      <c r="G25" s="21"/>
      <c r="H25" s="21"/>
      <c r="J25" s="154" t="s">
        <v>10</v>
      </c>
      <c r="K25" s="156"/>
      <c r="M25" s="158" t="s">
        <v>10</v>
      </c>
      <c r="N25" s="160"/>
      <c r="O25" s="407"/>
      <c r="P25" s="248"/>
      <c r="Q25" s="408" t="s">
        <v>10</v>
      </c>
      <c r="R25" s="409"/>
      <c r="S25" s="327"/>
      <c r="T25" s="404"/>
      <c r="U25" s="404"/>
      <c r="V25" s="404"/>
      <c r="W25" s="404"/>
      <c r="X25" s="404"/>
      <c r="Y25" s="248"/>
      <c r="Z25" s="248"/>
      <c r="AA25" s="339"/>
      <c r="AB25" s="377"/>
      <c r="AC25" s="378"/>
      <c r="AD25" s="379"/>
    </row>
    <row r="26">
      <c r="A26" s="216"/>
      <c r="B26" s="217"/>
      <c r="C26" s="217"/>
      <c r="D26" s="217"/>
      <c r="E26" s="341"/>
      <c r="F26" s="216"/>
      <c r="G26" s="224"/>
      <c r="H26" s="224"/>
      <c r="I26" s="217"/>
      <c r="J26" s="226" t="s">
        <v>10</v>
      </c>
      <c r="K26" s="228"/>
      <c r="L26" s="217"/>
      <c r="M26" s="229" t="s">
        <v>10</v>
      </c>
      <c r="N26" s="231"/>
      <c r="O26" s="216"/>
      <c r="P26" s="217"/>
      <c r="Q26" s="390" t="s">
        <v>10</v>
      </c>
      <c r="R26" s="410"/>
      <c r="S26" s="391"/>
      <c r="T26" s="394"/>
      <c r="U26" s="394"/>
      <c r="V26" s="394"/>
      <c r="W26" s="394"/>
      <c r="X26" s="394"/>
      <c r="Y26" s="358"/>
      <c r="Z26" s="358"/>
      <c r="AA26" s="361"/>
      <c r="AB26" s="395"/>
      <c r="AC26" s="396"/>
      <c r="AD26" s="397"/>
    </row>
    <row r="27">
      <c r="A27" s="398" t="s">
        <v>320</v>
      </c>
      <c r="B27" s="281"/>
      <c r="C27" s="104" t="s">
        <v>321</v>
      </c>
      <c r="D27" s="104" t="s">
        <v>322</v>
      </c>
      <c r="E27" s="411"/>
      <c r="F27" s="252">
        <v>7.0</v>
      </c>
      <c r="G27" s="108">
        <v>5.0</v>
      </c>
      <c r="H27" s="108">
        <v>1.0</v>
      </c>
      <c r="I27" s="367">
        <v>3.0</v>
      </c>
      <c r="J27" s="429" t="s">
        <v>126</v>
      </c>
      <c r="K27" s="111" t="s">
        <v>126</v>
      </c>
      <c r="L27" s="112">
        <v>1.0</v>
      </c>
      <c r="M27" s="262" t="s">
        <v>75</v>
      </c>
      <c r="N27" s="117"/>
      <c r="O27" s="430" t="s">
        <v>323</v>
      </c>
      <c r="P27" s="281"/>
      <c r="Q27" s="124" t="s">
        <v>64</v>
      </c>
      <c r="R27" s="35" t="s">
        <v>324</v>
      </c>
      <c r="S27" s="270"/>
      <c r="T27" s="431"/>
      <c r="U27" s="399"/>
      <c r="V27" s="399"/>
      <c r="W27" s="399"/>
      <c r="X27" s="399"/>
      <c r="Y27" s="281"/>
      <c r="Z27" s="104" t="s">
        <v>325</v>
      </c>
      <c r="AA27" s="401" t="s">
        <v>326</v>
      </c>
      <c r="AB27" s="432"/>
      <c r="AC27" s="419"/>
      <c r="AD27" s="287" t="s">
        <v>327</v>
      </c>
    </row>
    <row r="28">
      <c r="A28" s="146"/>
      <c r="E28" s="289"/>
      <c r="F28" s="146"/>
      <c r="G28" s="21"/>
      <c r="H28" s="21"/>
      <c r="J28" s="154" t="s">
        <v>10</v>
      </c>
      <c r="K28" s="156"/>
      <c r="M28" s="158" t="s">
        <v>80</v>
      </c>
      <c r="N28" s="160"/>
      <c r="O28" s="146"/>
      <c r="Q28" s="433" t="s">
        <v>97</v>
      </c>
      <c r="R28" s="30"/>
      <c r="S28" s="327"/>
      <c r="T28" s="434"/>
      <c r="U28" s="404"/>
      <c r="V28" s="404"/>
      <c r="W28" s="404"/>
      <c r="X28" s="404"/>
      <c r="Y28" s="248"/>
      <c r="Z28" s="248"/>
      <c r="AA28" s="339"/>
      <c r="AB28" s="435" t="s">
        <v>328</v>
      </c>
      <c r="AC28" s="436" t="s">
        <v>174</v>
      </c>
      <c r="AD28" s="437" t="s">
        <v>329</v>
      </c>
    </row>
    <row r="29">
      <c r="A29" s="146"/>
      <c r="E29" s="289"/>
      <c r="F29" s="146"/>
      <c r="G29" s="21"/>
      <c r="H29" s="21"/>
      <c r="J29" s="154" t="s">
        <v>10</v>
      </c>
      <c r="K29" s="156"/>
      <c r="M29" s="158" t="s">
        <v>81</v>
      </c>
      <c r="N29" s="160"/>
      <c r="O29" s="380" t="s">
        <v>330</v>
      </c>
      <c r="P29" s="325" t="s">
        <v>132</v>
      </c>
      <c r="Q29" s="438" t="s">
        <v>126</v>
      </c>
      <c r="R29" s="156" t="s">
        <v>296</v>
      </c>
      <c r="S29" s="327"/>
      <c r="T29" s="421"/>
      <c r="U29" s="421"/>
      <c r="V29" s="404"/>
      <c r="W29" s="404"/>
      <c r="X29" s="404"/>
      <c r="Y29" s="248"/>
      <c r="Z29" s="156" t="s">
        <v>331</v>
      </c>
      <c r="AA29" s="389" t="s">
        <v>332</v>
      </c>
      <c r="AB29" s="377"/>
      <c r="AC29" s="378"/>
      <c r="AD29" s="379"/>
    </row>
    <row r="30">
      <c r="A30" s="216"/>
      <c r="B30" s="217"/>
      <c r="C30" s="217"/>
      <c r="D30" s="217"/>
      <c r="E30" s="341"/>
      <c r="F30" s="216"/>
      <c r="G30" s="224"/>
      <c r="H30" s="224"/>
      <c r="I30" s="217"/>
      <c r="J30" s="226" t="s">
        <v>10</v>
      </c>
      <c r="K30" s="228"/>
      <c r="L30" s="217"/>
      <c r="M30" s="229" t="s">
        <v>10</v>
      </c>
      <c r="N30" s="231"/>
      <c r="O30" s="216"/>
      <c r="P30" s="235"/>
      <c r="Q30" s="390" t="s">
        <v>10</v>
      </c>
      <c r="S30" s="391"/>
      <c r="T30" s="393"/>
      <c r="U30" s="393"/>
      <c r="V30" s="394"/>
      <c r="W30" s="394"/>
      <c r="X30" s="394"/>
      <c r="Y30" s="358"/>
      <c r="Z30" s="358"/>
      <c r="AA30" s="361"/>
      <c r="AB30" s="395"/>
      <c r="AC30" s="396"/>
      <c r="AD30" s="397"/>
    </row>
    <row r="31">
      <c r="A31" s="398" t="s">
        <v>333</v>
      </c>
      <c r="B31" s="281"/>
      <c r="C31" s="104" t="s">
        <v>321</v>
      </c>
      <c r="D31" s="104" t="s">
        <v>322</v>
      </c>
      <c r="E31" s="411"/>
      <c r="F31" s="252">
        <v>6.0</v>
      </c>
      <c r="G31" s="108">
        <v>5.0</v>
      </c>
      <c r="H31" s="108">
        <v>1.0</v>
      </c>
      <c r="I31" s="367">
        <v>3.0</v>
      </c>
      <c r="J31" s="110" t="s">
        <v>176</v>
      </c>
      <c r="K31" s="104" t="s">
        <v>176</v>
      </c>
      <c r="L31" s="112">
        <v>2.0</v>
      </c>
      <c r="M31" s="262" t="s">
        <v>76</v>
      </c>
      <c r="N31" s="117"/>
      <c r="O31" s="439" t="s">
        <v>334</v>
      </c>
      <c r="P31" s="281"/>
      <c r="Q31" s="440" t="s">
        <v>138</v>
      </c>
      <c r="R31" s="35" t="s">
        <v>135</v>
      </c>
      <c r="S31" s="270"/>
      <c r="T31" s="441"/>
      <c r="U31" s="442" t="s">
        <v>335</v>
      </c>
      <c r="V31" s="442" t="s">
        <v>335</v>
      </c>
      <c r="W31" s="442" t="s">
        <v>335</v>
      </c>
      <c r="X31" s="442" t="s">
        <v>336</v>
      </c>
      <c r="Y31" s="281"/>
      <c r="Z31" s="104" t="s">
        <v>337</v>
      </c>
      <c r="AA31" s="401" t="s">
        <v>338</v>
      </c>
      <c r="AB31" s="418" t="s">
        <v>339</v>
      </c>
      <c r="AC31" s="104" t="s">
        <v>146</v>
      </c>
      <c r="AD31" s="287" t="s">
        <v>340</v>
      </c>
    </row>
    <row r="32">
      <c r="A32" s="146"/>
      <c r="E32" s="289"/>
      <c r="F32" s="146"/>
      <c r="G32" s="21"/>
      <c r="H32" s="21"/>
      <c r="J32" s="154" t="s">
        <v>10</v>
      </c>
      <c r="K32" s="443" t="s">
        <v>212</v>
      </c>
      <c r="M32" s="158" t="s">
        <v>81</v>
      </c>
      <c r="N32" s="160"/>
      <c r="O32" s="146"/>
      <c r="Q32" s="444" t="s">
        <v>138</v>
      </c>
      <c r="R32" s="30"/>
      <c r="S32" s="327"/>
      <c r="T32" s="445"/>
      <c r="U32" s="445"/>
      <c r="V32" s="445"/>
      <c r="W32" s="445"/>
      <c r="X32" s="446"/>
      <c r="Y32" s="248"/>
      <c r="Z32" s="156" t="s">
        <v>341</v>
      </c>
      <c r="AA32" s="447" t="s">
        <v>342</v>
      </c>
      <c r="AB32" s="316"/>
      <c r="AC32" s="378"/>
      <c r="AD32" s="318"/>
    </row>
    <row r="33">
      <c r="A33" s="146"/>
      <c r="E33" s="289"/>
      <c r="F33" s="146"/>
      <c r="G33" s="21"/>
      <c r="H33" s="21"/>
      <c r="J33" s="154" t="s">
        <v>10</v>
      </c>
      <c r="K33" s="156"/>
      <c r="M33" s="158" t="s">
        <v>10</v>
      </c>
      <c r="N33" s="160"/>
      <c r="O33" s="407"/>
      <c r="P33" s="248"/>
      <c r="Q33" s="408" t="s">
        <v>10</v>
      </c>
      <c r="R33" s="409"/>
      <c r="S33" s="327"/>
      <c r="T33" s="404"/>
      <c r="U33" s="404"/>
      <c r="V33" s="404"/>
      <c r="W33" s="404"/>
      <c r="X33" s="404"/>
      <c r="Y33" s="248"/>
      <c r="Z33" s="248"/>
      <c r="AA33" s="339"/>
      <c r="AB33" s="377"/>
      <c r="AC33" s="378"/>
      <c r="AD33" s="379"/>
    </row>
    <row r="34">
      <c r="A34" s="216"/>
      <c r="B34" s="217"/>
      <c r="C34" s="217"/>
      <c r="D34" s="217"/>
      <c r="E34" s="341"/>
      <c r="F34" s="216"/>
      <c r="G34" s="224"/>
      <c r="H34" s="224"/>
      <c r="I34" s="217"/>
      <c r="J34" s="226" t="s">
        <v>10</v>
      </c>
      <c r="K34" s="228"/>
      <c r="L34" s="217"/>
      <c r="M34" s="229" t="s">
        <v>10</v>
      </c>
      <c r="N34" s="231"/>
      <c r="O34" s="216"/>
      <c r="P34" s="217"/>
      <c r="Q34" s="390" t="s">
        <v>10</v>
      </c>
      <c r="R34" s="410"/>
      <c r="S34" s="391"/>
      <c r="T34" s="394"/>
      <c r="U34" s="394"/>
      <c r="V34" s="394"/>
      <c r="W34" s="394"/>
      <c r="X34" s="394"/>
      <c r="Y34" s="358"/>
      <c r="Z34" s="358"/>
      <c r="AA34" s="361"/>
      <c r="AB34" s="395"/>
      <c r="AC34" s="396"/>
      <c r="AD34" s="397"/>
    </row>
    <row r="35">
      <c r="A35" s="100" t="s">
        <v>343</v>
      </c>
      <c r="B35" s="281"/>
      <c r="C35" s="104" t="s">
        <v>321</v>
      </c>
      <c r="D35" s="104" t="s">
        <v>322</v>
      </c>
      <c r="E35" s="411"/>
      <c r="F35" s="252">
        <v>6.0</v>
      </c>
      <c r="G35" s="108">
        <v>4.0</v>
      </c>
      <c r="H35" s="108">
        <v>2.0</v>
      </c>
      <c r="I35" s="367">
        <v>5.0</v>
      </c>
      <c r="J35" s="448" t="s">
        <v>212</v>
      </c>
      <c r="K35" s="259" t="s">
        <v>176</v>
      </c>
      <c r="L35" s="112">
        <v>3.0</v>
      </c>
      <c r="M35" s="262" t="s">
        <v>83</v>
      </c>
      <c r="N35" s="117"/>
      <c r="O35" s="439" t="s">
        <v>344</v>
      </c>
      <c r="P35" s="104" t="s">
        <v>132</v>
      </c>
      <c r="Q35" s="449" t="s">
        <v>147</v>
      </c>
      <c r="R35" s="35" t="s">
        <v>135</v>
      </c>
      <c r="S35" s="270"/>
      <c r="T35" s="441"/>
      <c r="U35" s="441"/>
      <c r="V35" s="442" t="s">
        <v>335</v>
      </c>
      <c r="W35" s="442" t="s">
        <v>335</v>
      </c>
      <c r="X35" s="399"/>
      <c r="Y35" s="281"/>
      <c r="Z35" s="104" t="s">
        <v>345</v>
      </c>
      <c r="AA35" s="401" t="s">
        <v>346</v>
      </c>
      <c r="AB35" s="283" t="s">
        <v>347</v>
      </c>
      <c r="AC35" s="419" t="s">
        <v>146</v>
      </c>
      <c r="AD35" s="287" t="s">
        <v>348</v>
      </c>
    </row>
    <row r="36">
      <c r="A36" s="146"/>
      <c r="E36" s="289"/>
      <c r="F36" s="146"/>
      <c r="G36" s="21"/>
      <c r="H36" s="21"/>
      <c r="J36" s="154" t="s">
        <v>176</v>
      </c>
      <c r="K36" s="156" t="s">
        <v>176</v>
      </c>
      <c r="M36" s="158" t="s">
        <v>82</v>
      </c>
      <c r="N36" s="160"/>
      <c r="O36" s="146"/>
      <c r="Q36" s="295" t="s">
        <v>10</v>
      </c>
      <c r="R36" s="30"/>
      <c r="S36" s="327"/>
      <c r="T36" s="445"/>
      <c r="U36" s="445"/>
      <c r="V36" s="445"/>
      <c r="W36" s="446"/>
      <c r="X36" s="404"/>
      <c r="Y36" s="248"/>
      <c r="Z36" s="436" t="s">
        <v>349</v>
      </c>
      <c r="AA36" s="389" t="s">
        <v>332</v>
      </c>
      <c r="AB36" s="316"/>
      <c r="AC36" s="378"/>
      <c r="AD36" s="318"/>
    </row>
    <row r="37">
      <c r="A37" s="146"/>
      <c r="E37" s="289"/>
      <c r="F37" s="146"/>
      <c r="G37" s="21"/>
      <c r="H37" s="21"/>
      <c r="J37" s="154" t="s">
        <v>10</v>
      </c>
      <c r="K37" s="156"/>
      <c r="M37" s="158" t="s">
        <v>10</v>
      </c>
      <c r="N37" s="160"/>
      <c r="O37" s="450" t="s">
        <v>350</v>
      </c>
      <c r="P37" s="156" t="s">
        <v>132</v>
      </c>
      <c r="Q37" s="451" t="s">
        <v>97</v>
      </c>
      <c r="R37" s="325" t="s">
        <v>324</v>
      </c>
      <c r="S37" s="327"/>
      <c r="T37" s="434"/>
      <c r="U37" s="404"/>
      <c r="V37" s="404"/>
      <c r="W37" s="404"/>
      <c r="X37" s="404"/>
      <c r="Y37" s="248"/>
      <c r="Z37" s="156" t="s">
        <v>351</v>
      </c>
      <c r="AA37" s="447" t="s">
        <v>335</v>
      </c>
      <c r="AB37" s="377"/>
      <c r="AC37" s="378"/>
      <c r="AD37" s="379"/>
    </row>
    <row r="38">
      <c r="A38" s="216"/>
      <c r="B38" s="217"/>
      <c r="C38" s="217"/>
      <c r="D38" s="217"/>
      <c r="E38" s="341"/>
      <c r="F38" s="216"/>
      <c r="G38" s="224"/>
      <c r="H38" s="224"/>
      <c r="I38" s="217"/>
      <c r="J38" s="226" t="s">
        <v>10</v>
      </c>
      <c r="K38" s="228"/>
      <c r="L38" s="217"/>
      <c r="M38" s="229" t="s">
        <v>10</v>
      </c>
      <c r="N38" s="231"/>
      <c r="O38" s="216"/>
      <c r="P38" s="217"/>
      <c r="Q38" s="390" t="s">
        <v>10</v>
      </c>
      <c r="R38" s="235"/>
      <c r="S38" s="391"/>
      <c r="T38" s="452"/>
      <c r="U38" s="394"/>
      <c r="V38" s="394"/>
      <c r="W38" s="394"/>
      <c r="X38" s="394"/>
      <c r="Y38" s="358"/>
      <c r="Z38" s="358"/>
      <c r="AA38" s="361"/>
      <c r="AB38" s="395"/>
      <c r="AC38" s="396"/>
      <c r="AD38" s="397"/>
    </row>
    <row r="39">
      <c r="A39" s="100" t="s">
        <v>352</v>
      </c>
      <c r="B39" s="72"/>
      <c r="C39" s="104" t="s">
        <v>321</v>
      </c>
      <c r="D39" s="104" t="s">
        <v>322</v>
      </c>
      <c r="E39" s="411"/>
      <c r="F39" s="252">
        <v>5.0</v>
      </c>
      <c r="G39" s="108">
        <v>3.0</v>
      </c>
      <c r="H39" s="108">
        <v>2.0</v>
      </c>
      <c r="I39" s="367">
        <v>3.0</v>
      </c>
      <c r="J39" s="110" t="s">
        <v>176</v>
      </c>
      <c r="K39" s="104" t="s">
        <v>176</v>
      </c>
      <c r="L39" s="112">
        <v>2.0</v>
      </c>
      <c r="M39" s="262" t="s">
        <v>76</v>
      </c>
      <c r="N39" s="117"/>
      <c r="O39" s="439" t="s">
        <v>353</v>
      </c>
      <c r="P39" s="281"/>
      <c r="Q39" s="440" t="s">
        <v>138</v>
      </c>
      <c r="R39" s="35" t="s">
        <v>135</v>
      </c>
      <c r="S39" s="270"/>
      <c r="T39" s="441"/>
      <c r="U39" s="442" t="s">
        <v>335</v>
      </c>
      <c r="V39" s="442" t="s">
        <v>335</v>
      </c>
      <c r="W39" s="442" t="s">
        <v>336</v>
      </c>
      <c r="X39" s="399"/>
      <c r="Y39" s="281"/>
      <c r="Z39" s="104" t="s">
        <v>354</v>
      </c>
      <c r="AA39" s="401" t="s">
        <v>355</v>
      </c>
      <c r="AB39" s="432" t="s">
        <v>356</v>
      </c>
      <c r="AC39" s="419" t="s">
        <v>357</v>
      </c>
      <c r="AD39" s="287" t="s">
        <v>358</v>
      </c>
    </row>
    <row r="40">
      <c r="A40" s="146"/>
      <c r="E40" s="289"/>
      <c r="F40" s="146"/>
      <c r="G40" s="21"/>
      <c r="H40" s="21"/>
      <c r="J40" s="154" t="s">
        <v>176</v>
      </c>
      <c r="K40" s="443" t="s">
        <v>212</v>
      </c>
      <c r="M40" s="158" t="s">
        <v>83</v>
      </c>
      <c r="N40" s="160"/>
      <c r="O40" s="146"/>
      <c r="Q40" s="295" t="s">
        <v>10</v>
      </c>
      <c r="R40" s="30"/>
      <c r="S40" s="327"/>
      <c r="T40" s="445"/>
      <c r="U40" s="445"/>
      <c r="V40" s="445"/>
      <c r="W40" s="446"/>
      <c r="X40" s="404"/>
      <c r="Y40" s="248"/>
      <c r="Z40" s="248"/>
      <c r="AA40" s="339"/>
      <c r="AB40" s="316" t="s">
        <v>359</v>
      </c>
      <c r="AC40" s="406" t="s">
        <v>360</v>
      </c>
      <c r="AD40" s="437" t="s">
        <v>361</v>
      </c>
    </row>
    <row r="41">
      <c r="A41" s="146"/>
      <c r="E41" s="289"/>
      <c r="F41" s="146"/>
      <c r="G41" s="21"/>
      <c r="H41" s="21"/>
      <c r="J41" s="154" t="s">
        <v>10</v>
      </c>
      <c r="K41" s="156"/>
      <c r="M41" s="158" t="s">
        <v>10</v>
      </c>
      <c r="N41" s="160"/>
      <c r="O41" s="407"/>
      <c r="P41" s="248"/>
      <c r="Q41" s="408" t="s">
        <v>10</v>
      </c>
      <c r="R41" s="409"/>
      <c r="S41" s="327"/>
      <c r="T41" s="404"/>
      <c r="U41" s="404"/>
      <c r="V41" s="404"/>
      <c r="W41" s="404"/>
      <c r="X41" s="404"/>
      <c r="Y41" s="248"/>
      <c r="Z41" s="248"/>
      <c r="AA41" s="339"/>
      <c r="AB41" s="377"/>
      <c r="AC41" s="378"/>
      <c r="AD41" s="379"/>
    </row>
    <row r="42">
      <c r="A42" s="216"/>
      <c r="B42" s="217"/>
      <c r="C42" s="217"/>
      <c r="D42" s="217"/>
      <c r="E42" s="341"/>
      <c r="F42" s="216"/>
      <c r="G42" s="224"/>
      <c r="H42" s="224"/>
      <c r="I42" s="217"/>
      <c r="J42" s="226" t="s">
        <v>10</v>
      </c>
      <c r="K42" s="228"/>
      <c r="L42" s="217"/>
      <c r="M42" s="229" t="s">
        <v>10</v>
      </c>
      <c r="N42" s="231"/>
      <c r="O42" s="216"/>
      <c r="P42" s="217"/>
      <c r="Q42" s="390" t="s">
        <v>10</v>
      </c>
      <c r="R42" s="410"/>
      <c r="S42" s="391"/>
      <c r="T42" s="394"/>
      <c r="U42" s="394"/>
      <c r="V42" s="394"/>
      <c r="W42" s="394"/>
      <c r="X42" s="394"/>
      <c r="Y42" s="358"/>
      <c r="Z42" s="358"/>
      <c r="AA42" s="361"/>
      <c r="AB42" s="395"/>
      <c r="AC42" s="396"/>
      <c r="AD42" s="397"/>
    </row>
    <row r="43">
      <c r="A43" s="453"/>
      <c r="C43" s="104" t="s">
        <v>321</v>
      </c>
      <c r="D43" s="281"/>
      <c r="E43" s="411"/>
      <c r="F43" s="252"/>
      <c r="G43" s="424"/>
      <c r="H43" s="424"/>
      <c r="I43" s="425"/>
      <c r="J43" s="110" t="s">
        <v>10</v>
      </c>
      <c r="K43" s="104"/>
      <c r="L43" s="112"/>
      <c r="M43" s="262" t="s">
        <v>10</v>
      </c>
      <c r="N43" s="117"/>
      <c r="O43" s="426"/>
      <c r="P43" s="281"/>
      <c r="Q43" s="427" t="s">
        <v>10</v>
      </c>
      <c r="R43" s="428"/>
      <c r="S43" s="270"/>
      <c r="T43" s="273"/>
      <c r="U43" s="273"/>
      <c r="V43" s="273"/>
      <c r="W43" s="399"/>
      <c r="X43" s="399"/>
      <c r="Y43" s="281"/>
      <c r="Z43" s="104"/>
      <c r="AA43" s="401"/>
      <c r="AB43" s="418"/>
      <c r="AC43" s="419"/>
      <c r="AD43" s="287"/>
    </row>
    <row r="44">
      <c r="A44" s="453"/>
      <c r="E44" s="289"/>
      <c r="F44" s="146"/>
      <c r="G44" s="21"/>
      <c r="H44" s="21"/>
      <c r="J44" s="154" t="s">
        <v>10</v>
      </c>
      <c r="K44" s="156"/>
      <c r="M44" s="158" t="s">
        <v>10</v>
      </c>
      <c r="N44" s="160"/>
      <c r="O44" s="146"/>
      <c r="Q44" s="295" t="s">
        <v>10</v>
      </c>
      <c r="R44" s="30"/>
      <c r="S44" s="327"/>
      <c r="T44" s="329"/>
      <c r="U44" s="329"/>
      <c r="V44" s="329"/>
      <c r="W44" s="404"/>
      <c r="X44" s="404"/>
      <c r="Y44" s="248"/>
      <c r="Z44" s="248"/>
      <c r="AA44" s="339"/>
      <c r="AB44" s="316"/>
      <c r="AC44" s="378"/>
      <c r="AD44" s="318"/>
    </row>
    <row r="45">
      <c r="A45" s="453"/>
      <c r="E45" s="289"/>
      <c r="F45" s="146"/>
      <c r="G45" s="21"/>
      <c r="H45" s="21"/>
      <c r="J45" s="154" t="s">
        <v>10</v>
      </c>
      <c r="K45" s="156"/>
      <c r="M45" s="158" t="s">
        <v>10</v>
      </c>
      <c r="N45" s="160"/>
      <c r="O45" s="407"/>
      <c r="P45" s="248"/>
      <c r="Q45" s="408" t="s">
        <v>10</v>
      </c>
      <c r="R45" s="409"/>
      <c r="S45" s="327"/>
      <c r="T45" s="329"/>
      <c r="U45" s="329"/>
      <c r="V45" s="329"/>
      <c r="W45" s="404"/>
      <c r="X45" s="404"/>
      <c r="Y45" s="248"/>
      <c r="Z45" s="248"/>
      <c r="AA45" s="339"/>
      <c r="AB45" s="377"/>
      <c r="AC45" s="378"/>
      <c r="AD45" s="379"/>
    </row>
    <row r="46">
      <c r="A46" s="453"/>
      <c r="C46" s="217"/>
      <c r="D46" s="217"/>
      <c r="E46" s="341"/>
      <c r="F46" s="216"/>
      <c r="G46" s="224"/>
      <c r="H46" s="224"/>
      <c r="I46" s="217"/>
      <c r="J46" s="226" t="s">
        <v>10</v>
      </c>
      <c r="K46" s="228"/>
      <c r="L46" s="217"/>
      <c r="M46" s="229" t="s">
        <v>10</v>
      </c>
      <c r="N46" s="231"/>
      <c r="O46" s="216"/>
      <c r="P46" s="217"/>
      <c r="Q46" s="390" t="s">
        <v>10</v>
      </c>
      <c r="R46" s="410"/>
      <c r="S46" s="391"/>
      <c r="T46" s="350"/>
      <c r="U46" s="350"/>
      <c r="V46" s="350"/>
      <c r="W46" s="394"/>
      <c r="X46" s="394"/>
      <c r="Y46" s="358"/>
      <c r="Z46" s="358"/>
      <c r="AA46" s="361"/>
      <c r="AB46" s="395"/>
      <c r="AC46" s="396"/>
      <c r="AD46" s="397"/>
    </row>
    <row r="47">
      <c r="A47" s="453"/>
      <c r="C47" s="104" t="s">
        <v>321</v>
      </c>
      <c r="D47" s="281"/>
      <c r="E47" s="411"/>
      <c r="F47" s="252"/>
      <c r="G47" s="424"/>
      <c r="H47" s="424"/>
      <c r="I47" s="425"/>
      <c r="J47" s="110" t="s">
        <v>10</v>
      </c>
      <c r="K47" s="104"/>
      <c r="L47" s="112"/>
      <c r="M47" s="262" t="s">
        <v>10</v>
      </c>
      <c r="N47" s="117"/>
      <c r="O47" s="426"/>
      <c r="P47" s="281"/>
      <c r="Q47" s="427" t="s">
        <v>10</v>
      </c>
      <c r="R47" s="428"/>
      <c r="S47" s="270"/>
      <c r="T47" s="273"/>
      <c r="U47" s="273"/>
      <c r="V47" s="273"/>
      <c r="W47" s="399"/>
      <c r="X47" s="399"/>
      <c r="Y47" s="281"/>
      <c r="Z47" s="104"/>
      <c r="AA47" s="401"/>
      <c r="AB47" s="418"/>
      <c r="AC47" s="419"/>
      <c r="AD47" s="287"/>
    </row>
    <row r="48">
      <c r="A48" s="453"/>
      <c r="E48" s="289"/>
      <c r="F48" s="146"/>
      <c r="G48" s="21"/>
      <c r="H48" s="21"/>
      <c r="J48" s="154" t="s">
        <v>10</v>
      </c>
      <c r="K48" s="156"/>
      <c r="M48" s="158" t="s">
        <v>10</v>
      </c>
      <c r="N48" s="160"/>
      <c r="O48" s="146"/>
      <c r="Q48" s="295" t="s">
        <v>10</v>
      </c>
      <c r="R48" s="30"/>
      <c r="S48" s="327"/>
      <c r="T48" s="329"/>
      <c r="U48" s="329"/>
      <c r="V48" s="329"/>
      <c r="W48" s="404"/>
      <c r="X48" s="404"/>
      <c r="Y48" s="248"/>
      <c r="Z48" s="248"/>
      <c r="AA48" s="339"/>
      <c r="AB48" s="316"/>
      <c r="AC48" s="378"/>
      <c r="AD48" s="318"/>
    </row>
    <row r="49">
      <c r="A49" s="453"/>
      <c r="E49" s="289"/>
      <c r="F49" s="146"/>
      <c r="G49" s="21"/>
      <c r="H49" s="21"/>
      <c r="J49" s="154" t="s">
        <v>10</v>
      </c>
      <c r="K49" s="156"/>
      <c r="M49" s="158" t="s">
        <v>10</v>
      </c>
      <c r="N49" s="160"/>
      <c r="O49" s="407"/>
      <c r="P49" s="248"/>
      <c r="Q49" s="408" t="s">
        <v>10</v>
      </c>
      <c r="R49" s="409"/>
      <c r="S49" s="327"/>
      <c r="T49" s="329"/>
      <c r="U49" s="329"/>
      <c r="V49" s="329"/>
      <c r="W49" s="404"/>
      <c r="X49" s="404"/>
      <c r="Y49" s="248"/>
      <c r="Z49" s="248"/>
      <c r="AA49" s="339"/>
      <c r="AB49" s="377"/>
      <c r="AC49" s="378"/>
      <c r="AD49" s="379"/>
    </row>
    <row r="50">
      <c r="A50" s="453"/>
      <c r="C50" s="217"/>
      <c r="D50" s="217"/>
      <c r="E50" s="341"/>
      <c r="F50" s="216"/>
      <c r="G50" s="224"/>
      <c r="H50" s="224"/>
      <c r="I50" s="217"/>
      <c r="J50" s="226" t="s">
        <v>10</v>
      </c>
      <c r="K50" s="228"/>
      <c r="L50" s="217"/>
      <c r="M50" s="229" t="s">
        <v>10</v>
      </c>
      <c r="N50" s="231"/>
      <c r="O50" s="216"/>
      <c r="P50" s="217"/>
      <c r="Q50" s="390" t="s">
        <v>10</v>
      </c>
      <c r="R50" s="410"/>
      <c r="S50" s="391"/>
      <c r="T50" s="350"/>
      <c r="U50" s="350"/>
      <c r="V50" s="350"/>
      <c r="W50" s="394"/>
      <c r="X50" s="394"/>
      <c r="Y50" s="358"/>
      <c r="Z50" s="358"/>
      <c r="AA50" s="361"/>
      <c r="AB50" s="395"/>
      <c r="AC50" s="396"/>
      <c r="AD50" s="397"/>
    </row>
    <row r="51">
      <c r="A51" s="453"/>
      <c r="E51" s="454"/>
      <c r="F51" s="453"/>
      <c r="J51" s="454"/>
      <c r="M51" s="453"/>
      <c r="N51" s="454"/>
      <c r="O51" s="453"/>
      <c r="AA51" s="454"/>
      <c r="AB51" s="453"/>
      <c r="AD51" s="454"/>
    </row>
    <row r="52">
      <c r="A52" s="453"/>
      <c r="E52" s="454"/>
      <c r="F52" s="146"/>
      <c r="J52" s="454"/>
      <c r="M52" s="453"/>
      <c r="N52" s="454"/>
      <c r="O52" s="453"/>
      <c r="AA52" s="454"/>
      <c r="AB52" s="453"/>
      <c r="AD52" s="454"/>
    </row>
    <row r="53">
      <c r="A53" s="453"/>
      <c r="E53" s="454"/>
      <c r="F53" s="146"/>
      <c r="J53" s="454"/>
      <c r="M53" s="453"/>
      <c r="N53" s="454"/>
      <c r="O53" s="453"/>
      <c r="AA53" s="454"/>
      <c r="AB53" s="453"/>
      <c r="AD53" s="454"/>
    </row>
    <row r="54">
      <c r="A54" s="453"/>
      <c r="E54" s="454"/>
      <c r="F54" s="146"/>
      <c r="J54" s="454"/>
      <c r="M54" s="453"/>
      <c r="N54" s="454"/>
      <c r="O54" s="453"/>
      <c r="AA54" s="454"/>
      <c r="AB54" s="453"/>
      <c r="AD54" s="454"/>
    </row>
    <row r="55">
      <c r="A55" s="453"/>
      <c r="E55" s="454"/>
      <c r="F55" s="453"/>
      <c r="J55" s="454"/>
      <c r="M55" s="453"/>
      <c r="N55" s="454"/>
      <c r="O55" s="453"/>
      <c r="AA55" s="454"/>
      <c r="AB55" s="453"/>
      <c r="AD55" s="454"/>
    </row>
    <row r="56">
      <c r="A56" s="453"/>
      <c r="E56" s="454"/>
      <c r="F56" s="146"/>
      <c r="J56" s="454"/>
      <c r="M56" s="453"/>
      <c r="N56" s="454"/>
      <c r="O56" s="453"/>
      <c r="AA56" s="454"/>
      <c r="AB56" s="453"/>
      <c r="AD56" s="454"/>
    </row>
    <row r="57">
      <c r="A57" s="453"/>
      <c r="E57" s="454"/>
      <c r="F57" s="146"/>
      <c r="J57" s="454"/>
      <c r="M57" s="453"/>
      <c r="N57" s="454"/>
      <c r="O57" s="453"/>
      <c r="AA57" s="454"/>
      <c r="AB57" s="453"/>
      <c r="AD57" s="454"/>
    </row>
    <row r="58">
      <c r="A58" s="453"/>
      <c r="E58" s="454"/>
      <c r="F58" s="146"/>
      <c r="J58" s="454"/>
      <c r="M58" s="453"/>
      <c r="N58" s="454"/>
      <c r="O58" s="453"/>
      <c r="AA58" s="454"/>
      <c r="AB58" s="453"/>
      <c r="AD58" s="454"/>
    </row>
    <row r="59">
      <c r="A59" s="453"/>
      <c r="E59" s="454"/>
      <c r="F59" s="453"/>
      <c r="J59" s="454"/>
      <c r="M59" s="453"/>
      <c r="N59" s="454"/>
      <c r="O59" s="453"/>
      <c r="AA59" s="454"/>
      <c r="AB59" s="453"/>
      <c r="AD59" s="454"/>
    </row>
    <row r="60">
      <c r="A60" s="453"/>
      <c r="E60" s="454"/>
      <c r="F60" s="453"/>
      <c r="J60" s="454"/>
      <c r="M60" s="453"/>
      <c r="N60" s="454"/>
      <c r="O60" s="453"/>
      <c r="AA60" s="454"/>
      <c r="AB60" s="453"/>
      <c r="AD60" s="454"/>
    </row>
    <row r="61">
      <c r="A61" s="453"/>
      <c r="E61" s="454"/>
      <c r="F61" s="453"/>
      <c r="J61" s="454"/>
      <c r="M61" s="453"/>
      <c r="N61" s="454"/>
      <c r="O61" s="453"/>
      <c r="AA61" s="454"/>
      <c r="AB61" s="453"/>
      <c r="AD61" s="454"/>
    </row>
    <row r="62">
      <c r="A62" s="453"/>
      <c r="E62" s="454"/>
      <c r="F62" s="453"/>
      <c r="J62" s="454"/>
      <c r="M62" s="453"/>
      <c r="N62" s="454"/>
      <c r="O62" s="453"/>
      <c r="AA62" s="454"/>
      <c r="AB62" s="453"/>
      <c r="AD62" s="454"/>
    </row>
    <row r="63">
      <c r="A63" s="453"/>
      <c r="E63" s="454"/>
      <c r="F63" s="453"/>
      <c r="J63" s="454"/>
      <c r="M63" s="453"/>
      <c r="N63" s="454"/>
      <c r="O63" s="453"/>
      <c r="AA63" s="454"/>
      <c r="AB63" s="453"/>
      <c r="AD63" s="454"/>
    </row>
    <row r="64">
      <c r="A64" s="453"/>
      <c r="E64" s="454"/>
      <c r="F64" s="453"/>
      <c r="J64" s="454"/>
      <c r="M64" s="453"/>
      <c r="N64" s="454"/>
      <c r="O64" s="453"/>
      <c r="AA64" s="454"/>
      <c r="AB64" s="453"/>
      <c r="AD64" s="454"/>
    </row>
    <row r="65">
      <c r="A65" s="453"/>
      <c r="E65" s="454"/>
      <c r="F65" s="453"/>
      <c r="J65" s="454"/>
      <c r="M65" s="453"/>
      <c r="N65" s="454"/>
      <c r="O65" s="453"/>
      <c r="AA65" s="454"/>
      <c r="AB65" s="453"/>
      <c r="AD65" s="454"/>
    </row>
    <row r="66">
      <c r="A66" s="453"/>
      <c r="E66" s="454"/>
      <c r="F66" s="453"/>
      <c r="J66" s="454"/>
      <c r="M66" s="453"/>
      <c r="N66" s="454"/>
      <c r="O66" s="453"/>
      <c r="AA66" s="454"/>
      <c r="AB66" s="453"/>
      <c r="AD66" s="454"/>
    </row>
    <row r="67">
      <c r="A67" s="453"/>
      <c r="E67" s="454"/>
      <c r="F67" s="453"/>
      <c r="J67" s="454"/>
      <c r="M67" s="453"/>
      <c r="N67" s="454"/>
      <c r="O67" s="453"/>
      <c r="AA67" s="454"/>
      <c r="AB67" s="453"/>
      <c r="AD67" s="454"/>
    </row>
    <row r="68">
      <c r="A68" s="453"/>
      <c r="E68" s="454"/>
      <c r="F68" s="453"/>
      <c r="J68" s="454"/>
      <c r="M68" s="453"/>
      <c r="N68" s="454"/>
      <c r="O68" s="453"/>
      <c r="AA68" s="454"/>
      <c r="AB68" s="453"/>
      <c r="AD68" s="454"/>
    </row>
    <row r="69">
      <c r="A69" s="453"/>
      <c r="E69" s="454"/>
      <c r="F69" s="453"/>
      <c r="J69" s="454"/>
      <c r="M69" s="453"/>
      <c r="N69" s="454"/>
      <c r="O69" s="453"/>
      <c r="AA69" s="454"/>
      <c r="AB69" s="453"/>
      <c r="AD69" s="454"/>
    </row>
    <row r="70">
      <c r="A70" s="453"/>
      <c r="E70" s="454"/>
      <c r="F70" s="453"/>
      <c r="J70" s="454"/>
      <c r="M70" s="453"/>
      <c r="N70" s="454"/>
      <c r="O70" s="453"/>
      <c r="AA70" s="454"/>
      <c r="AB70" s="453"/>
      <c r="AD70" s="454"/>
    </row>
    <row r="71">
      <c r="A71" s="453"/>
      <c r="E71" s="454"/>
      <c r="F71" s="453"/>
      <c r="J71" s="454"/>
      <c r="M71" s="453"/>
      <c r="N71" s="454"/>
      <c r="O71" s="453"/>
      <c r="AA71" s="454"/>
      <c r="AB71" s="453"/>
      <c r="AD71" s="454"/>
    </row>
    <row r="72">
      <c r="A72" s="453"/>
      <c r="E72" s="454"/>
      <c r="F72" s="453"/>
      <c r="J72" s="454"/>
      <c r="M72" s="453"/>
      <c r="N72" s="454"/>
      <c r="O72" s="453"/>
      <c r="AA72" s="454"/>
      <c r="AB72" s="453"/>
      <c r="AD72" s="454"/>
    </row>
    <row r="73">
      <c r="A73" s="453"/>
      <c r="E73" s="454"/>
      <c r="F73" s="453"/>
      <c r="J73" s="454"/>
      <c r="M73" s="453"/>
      <c r="N73" s="454"/>
      <c r="O73" s="453"/>
      <c r="AA73" s="454"/>
      <c r="AB73" s="453"/>
      <c r="AD73" s="454"/>
    </row>
    <row r="74">
      <c r="A74" s="453"/>
      <c r="E74" s="454"/>
      <c r="F74" s="453"/>
      <c r="J74" s="454"/>
      <c r="M74" s="453"/>
      <c r="N74" s="454"/>
      <c r="O74" s="453"/>
      <c r="AA74" s="454"/>
      <c r="AB74" s="453"/>
      <c r="AD74" s="454"/>
    </row>
    <row r="75">
      <c r="A75" s="453"/>
      <c r="E75" s="454"/>
      <c r="F75" s="453"/>
      <c r="J75" s="454"/>
      <c r="M75" s="453"/>
      <c r="N75" s="454"/>
      <c r="O75" s="453"/>
      <c r="AA75" s="454"/>
      <c r="AB75" s="453"/>
      <c r="AD75" s="454"/>
    </row>
    <row r="76">
      <c r="A76" s="453"/>
      <c r="E76" s="454"/>
      <c r="F76" s="453"/>
      <c r="J76" s="454"/>
      <c r="M76" s="453"/>
      <c r="N76" s="454"/>
      <c r="O76" s="453"/>
      <c r="AA76" s="454"/>
      <c r="AB76" s="453"/>
      <c r="AD76" s="454"/>
    </row>
    <row r="77">
      <c r="A77" s="453"/>
      <c r="E77" s="454"/>
      <c r="F77" s="453"/>
      <c r="J77" s="454"/>
      <c r="M77" s="453"/>
      <c r="N77" s="454"/>
      <c r="O77" s="453"/>
      <c r="AA77" s="454"/>
      <c r="AB77" s="453"/>
      <c r="AD77" s="454"/>
    </row>
    <row r="78">
      <c r="A78" s="453"/>
      <c r="E78" s="454"/>
      <c r="F78" s="453"/>
      <c r="J78" s="454"/>
      <c r="M78" s="453"/>
      <c r="N78" s="454"/>
      <c r="O78" s="453"/>
      <c r="AA78" s="454"/>
      <c r="AB78" s="453"/>
      <c r="AD78" s="454"/>
    </row>
    <row r="79">
      <c r="A79" s="453"/>
      <c r="E79" s="454"/>
      <c r="F79" s="453"/>
      <c r="J79" s="454"/>
      <c r="M79" s="453"/>
      <c r="N79" s="454"/>
      <c r="O79" s="453"/>
      <c r="AA79" s="454"/>
      <c r="AB79" s="453"/>
      <c r="AD79" s="454"/>
    </row>
    <row r="80">
      <c r="A80" s="453"/>
      <c r="E80" s="454"/>
      <c r="F80" s="453"/>
      <c r="J80" s="454"/>
      <c r="M80" s="453"/>
      <c r="N80" s="454"/>
      <c r="O80" s="453"/>
      <c r="AA80" s="454"/>
      <c r="AB80" s="453"/>
      <c r="AD80" s="454"/>
    </row>
    <row r="81">
      <c r="A81" s="453"/>
      <c r="E81" s="454"/>
      <c r="F81" s="453"/>
      <c r="J81" s="454"/>
      <c r="M81" s="453"/>
      <c r="N81" s="454"/>
      <c r="O81" s="453"/>
      <c r="AA81" s="454"/>
      <c r="AB81" s="453"/>
      <c r="AD81" s="454"/>
    </row>
    <row r="82">
      <c r="A82" s="453"/>
      <c r="E82" s="454"/>
      <c r="F82" s="453"/>
      <c r="J82" s="454"/>
      <c r="M82" s="453"/>
      <c r="N82" s="454"/>
      <c r="O82" s="453"/>
      <c r="AA82" s="454"/>
      <c r="AB82" s="453"/>
      <c r="AD82" s="454"/>
    </row>
    <row r="83">
      <c r="A83" s="453"/>
      <c r="E83" s="454"/>
      <c r="F83" s="453"/>
      <c r="J83" s="454"/>
      <c r="M83" s="453"/>
      <c r="N83" s="454"/>
      <c r="O83" s="453"/>
      <c r="AA83" s="454"/>
      <c r="AB83" s="453"/>
      <c r="AD83" s="454"/>
    </row>
    <row r="84">
      <c r="A84" s="453"/>
      <c r="E84" s="454"/>
      <c r="F84" s="453"/>
      <c r="J84" s="454"/>
      <c r="M84" s="453"/>
      <c r="N84" s="454"/>
      <c r="O84" s="453"/>
      <c r="AA84" s="454"/>
      <c r="AB84" s="453"/>
      <c r="AD84" s="454"/>
    </row>
    <row r="85">
      <c r="A85" s="453"/>
      <c r="E85" s="454"/>
      <c r="F85" s="453"/>
      <c r="J85" s="454"/>
      <c r="M85" s="453"/>
      <c r="N85" s="454"/>
      <c r="O85" s="453"/>
      <c r="AA85" s="454"/>
      <c r="AB85" s="453"/>
      <c r="AD85" s="454"/>
    </row>
    <row r="86">
      <c r="A86" s="453"/>
      <c r="E86" s="454"/>
      <c r="F86" s="453"/>
      <c r="J86" s="454"/>
      <c r="M86" s="453"/>
      <c r="N86" s="454"/>
      <c r="O86" s="453"/>
      <c r="AA86" s="454"/>
      <c r="AB86" s="453"/>
      <c r="AD86" s="454"/>
    </row>
    <row r="87">
      <c r="A87" s="453"/>
      <c r="E87" s="454"/>
      <c r="F87" s="453"/>
      <c r="J87" s="454"/>
      <c r="M87" s="453"/>
      <c r="N87" s="454"/>
      <c r="O87" s="453"/>
      <c r="AA87" s="454"/>
      <c r="AB87" s="453"/>
      <c r="AD87" s="454"/>
    </row>
    <row r="88">
      <c r="A88" s="453"/>
      <c r="E88" s="454"/>
      <c r="F88" s="453"/>
      <c r="J88" s="454"/>
      <c r="M88" s="453"/>
      <c r="N88" s="454"/>
      <c r="O88" s="453"/>
      <c r="AA88" s="454"/>
      <c r="AB88" s="453"/>
      <c r="AD88" s="454"/>
    </row>
    <row r="89">
      <c r="A89" s="453"/>
      <c r="E89" s="454"/>
      <c r="F89" s="453"/>
      <c r="J89" s="454"/>
      <c r="M89" s="453"/>
      <c r="N89" s="454"/>
      <c r="O89" s="453"/>
      <c r="AA89" s="454"/>
      <c r="AB89" s="453"/>
      <c r="AD89" s="454"/>
    </row>
    <row r="90">
      <c r="A90" s="453"/>
      <c r="E90" s="454"/>
      <c r="F90" s="453"/>
      <c r="J90" s="454"/>
      <c r="M90" s="453"/>
      <c r="N90" s="454"/>
      <c r="O90" s="453"/>
      <c r="AA90" s="454"/>
      <c r="AB90" s="453"/>
      <c r="AD90" s="454"/>
    </row>
    <row r="91">
      <c r="A91" s="453"/>
      <c r="E91" s="454"/>
      <c r="F91" s="453"/>
      <c r="J91" s="454"/>
      <c r="M91" s="453"/>
      <c r="N91" s="454"/>
      <c r="O91" s="453"/>
      <c r="AA91" s="454"/>
      <c r="AB91" s="453"/>
      <c r="AD91" s="454"/>
    </row>
    <row r="92">
      <c r="A92" s="453"/>
      <c r="E92" s="454"/>
      <c r="F92" s="453"/>
      <c r="J92" s="454"/>
      <c r="M92" s="453"/>
      <c r="N92" s="454"/>
      <c r="O92" s="453"/>
      <c r="AA92" s="454"/>
      <c r="AB92" s="453"/>
      <c r="AD92" s="454"/>
    </row>
    <row r="93">
      <c r="A93" s="453"/>
      <c r="E93" s="454"/>
      <c r="F93" s="453"/>
      <c r="J93" s="454"/>
      <c r="M93" s="453"/>
      <c r="N93" s="454"/>
      <c r="O93" s="453"/>
      <c r="AA93" s="454"/>
      <c r="AB93" s="453"/>
      <c r="AD93" s="454"/>
    </row>
    <row r="94">
      <c r="A94" s="453"/>
      <c r="E94" s="454"/>
      <c r="F94" s="453"/>
      <c r="J94" s="454"/>
      <c r="M94" s="453"/>
      <c r="N94" s="454"/>
      <c r="O94" s="453"/>
      <c r="AA94" s="454"/>
      <c r="AB94" s="453"/>
      <c r="AD94" s="454"/>
    </row>
    <row r="95">
      <c r="A95" s="453"/>
      <c r="E95" s="454"/>
      <c r="F95" s="453"/>
      <c r="J95" s="454"/>
      <c r="M95" s="453"/>
      <c r="N95" s="454"/>
      <c r="O95" s="453"/>
      <c r="AA95" s="454"/>
      <c r="AB95" s="453"/>
      <c r="AD95" s="454"/>
    </row>
    <row r="96">
      <c r="A96" s="453"/>
      <c r="E96" s="454"/>
      <c r="F96" s="453"/>
      <c r="J96" s="454"/>
      <c r="M96" s="453"/>
      <c r="N96" s="454"/>
      <c r="O96" s="453"/>
      <c r="AA96" s="454"/>
      <c r="AB96" s="453"/>
      <c r="AD96" s="454"/>
    </row>
    <row r="97">
      <c r="A97" s="453"/>
      <c r="E97" s="454"/>
      <c r="F97" s="453"/>
      <c r="J97" s="454"/>
      <c r="M97" s="453"/>
      <c r="N97" s="454"/>
      <c r="O97" s="453"/>
      <c r="AA97" s="454"/>
      <c r="AB97" s="453"/>
      <c r="AD97" s="454"/>
    </row>
    <row r="98">
      <c r="A98" s="453"/>
      <c r="E98" s="454"/>
      <c r="F98" s="453"/>
      <c r="J98" s="454"/>
      <c r="M98" s="453"/>
      <c r="N98" s="454"/>
      <c r="O98" s="453"/>
      <c r="AA98" s="454"/>
      <c r="AB98" s="453"/>
      <c r="AD98" s="454"/>
    </row>
    <row r="99">
      <c r="A99" s="453"/>
      <c r="E99" s="454"/>
      <c r="F99" s="453"/>
      <c r="J99" s="454"/>
      <c r="M99" s="453"/>
      <c r="N99" s="454"/>
      <c r="O99" s="453"/>
      <c r="AA99" s="454"/>
      <c r="AB99" s="453"/>
      <c r="AD99" s="454"/>
    </row>
    <row r="100">
      <c r="A100" s="453"/>
      <c r="E100" s="454"/>
      <c r="F100" s="453"/>
      <c r="J100" s="454"/>
      <c r="M100" s="453"/>
      <c r="N100" s="454"/>
      <c r="O100" s="453"/>
      <c r="AA100" s="454"/>
      <c r="AB100" s="453"/>
      <c r="AD100" s="454"/>
    </row>
    <row r="101">
      <c r="A101" s="453"/>
      <c r="E101" s="454"/>
      <c r="F101" s="453"/>
      <c r="J101" s="454"/>
      <c r="M101" s="453"/>
      <c r="N101" s="454"/>
      <c r="O101" s="453"/>
      <c r="AA101" s="454"/>
      <c r="AB101" s="453"/>
      <c r="AD101" s="454"/>
    </row>
    <row r="102">
      <c r="A102" s="453"/>
      <c r="E102" s="454"/>
      <c r="F102" s="453"/>
      <c r="J102" s="454"/>
      <c r="M102" s="453"/>
      <c r="N102" s="454"/>
      <c r="O102" s="453"/>
      <c r="AA102" s="454"/>
      <c r="AB102" s="453"/>
      <c r="AD102" s="454"/>
    </row>
    <row r="103">
      <c r="A103" s="453"/>
      <c r="E103" s="454"/>
      <c r="F103" s="453"/>
      <c r="J103" s="454"/>
      <c r="M103" s="453"/>
      <c r="N103" s="454"/>
      <c r="O103" s="453"/>
      <c r="AA103" s="454"/>
      <c r="AB103" s="453"/>
      <c r="AD103" s="454"/>
    </row>
    <row r="104">
      <c r="A104" s="453"/>
      <c r="E104" s="454"/>
      <c r="F104" s="453"/>
      <c r="J104" s="454"/>
      <c r="M104" s="453"/>
      <c r="N104" s="454"/>
      <c r="O104" s="453"/>
      <c r="AA104" s="454"/>
      <c r="AB104" s="453"/>
      <c r="AD104" s="454"/>
    </row>
    <row r="105">
      <c r="A105" s="453"/>
      <c r="E105" s="454"/>
      <c r="F105" s="453"/>
      <c r="J105" s="454"/>
      <c r="M105" s="453"/>
      <c r="N105" s="454"/>
      <c r="O105" s="453"/>
      <c r="AA105" s="454"/>
      <c r="AB105" s="453"/>
      <c r="AD105" s="454"/>
    </row>
    <row r="106">
      <c r="A106" s="453"/>
      <c r="E106" s="454"/>
      <c r="F106" s="453"/>
      <c r="J106" s="454"/>
      <c r="M106" s="453"/>
      <c r="N106" s="454"/>
      <c r="O106" s="453"/>
      <c r="AA106" s="454"/>
      <c r="AB106" s="453"/>
      <c r="AD106" s="454"/>
    </row>
    <row r="107">
      <c r="A107" s="453"/>
      <c r="E107" s="454"/>
      <c r="F107" s="453"/>
      <c r="J107" s="454"/>
      <c r="M107" s="453"/>
      <c r="N107" s="454"/>
      <c r="O107" s="453"/>
      <c r="AA107" s="454"/>
      <c r="AB107" s="453"/>
      <c r="AD107" s="454"/>
    </row>
    <row r="108">
      <c r="A108" s="453"/>
      <c r="E108" s="454"/>
      <c r="F108" s="453"/>
      <c r="J108" s="454"/>
      <c r="M108" s="453"/>
      <c r="N108" s="454"/>
      <c r="O108" s="453"/>
      <c r="AA108" s="454"/>
      <c r="AB108" s="453"/>
      <c r="AD108" s="454"/>
    </row>
    <row r="109">
      <c r="A109" s="453"/>
      <c r="E109" s="454"/>
      <c r="F109" s="453"/>
      <c r="J109" s="454"/>
      <c r="M109" s="453"/>
      <c r="N109" s="454"/>
      <c r="O109" s="453"/>
      <c r="AA109" s="454"/>
      <c r="AB109" s="453"/>
      <c r="AD109" s="454"/>
    </row>
    <row r="110">
      <c r="A110" s="453"/>
      <c r="E110" s="454"/>
      <c r="F110" s="453"/>
      <c r="J110" s="454"/>
      <c r="M110" s="453"/>
      <c r="N110" s="454"/>
      <c r="O110" s="453"/>
      <c r="AA110" s="454"/>
      <c r="AB110" s="453"/>
      <c r="AD110" s="454"/>
    </row>
    <row r="111">
      <c r="A111" s="453"/>
      <c r="E111" s="454"/>
      <c r="F111" s="453"/>
      <c r="J111" s="454"/>
      <c r="M111" s="453"/>
      <c r="N111" s="454"/>
      <c r="O111" s="453"/>
      <c r="AA111" s="454"/>
      <c r="AB111" s="453"/>
      <c r="AD111" s="454"/>
    </row>
    <row r="112">
      <c r="A112" s="453"/>
      <c r="E112" s="454"/>
      <c r="F112" s="453"/>
      <c r="J112" s="454"/>
      <c r="M112" s="453"/>
      <c r="N112" s="454"/>
      <c r="O112" s="453"/>
      <c r="AA112" s="454"/>
      <c r="AB112" s="453"/>
      <c r="AD112" s="454"/>
    </row>
    <row r="113">
      <c r="A113" s="453"/>
      <c r="E113" s="454"/>
      <c r="F113" s="453"/>
      <c r="J113" s="454"/>
      <c r="M113" s="453"/>
      <c r="N113" s="454"/>
      <c r="O113" s="453"/>
      <c r="AA113" s="454"/>
      <c r="AB113" s="453"/>
      <c r="AD113" s="454"/>
    </row>
    <row r="114">
      <c r="A114" s="453"/>
      <c r="E114" s="454"/>
      <c r="F114" s="453"/>
      <c r="J114" s="454"/>
      <c r="M114" s="453"/>
      <c r="N114" s="454"/>
      <c r="O114" s="453"/>
      <c r="AA114" s="454"/>
      <c r="AB114" s="453"/>
      <c r="AD114" s="454"/>
    </row>
    <row r="115">
      <c r="A115" s="453"/>
      <c r="E115" s="454"/>
      <c r="F115" s="453"/>
      <c r="J115" s="454"/>
      <c r="M115" s="453"/>
      <c r="N115" s="454"/>
      <c r="O115" s="453"/>
      <c r="AA115" s="454"/>
      <c r="AB115" s="453"/>
      <c r="AD115" s="454"/>
    </row>
    <row r="116">
      <c r="A116" s="453"/>
      <c r="E116" s="454"/>
      <c r="F116" s="453"/>
      <c r="J116" s="454"/>
      <c r="M116" s="453"/>
      <c r="N116" s="454"/>
      <c r="O116" s="453"/>
      <c r="AA116" s="454"/>
      <c r="AB116" s="453"/>
      <c r="AD116" s="454"/>
    </row>
    <row r="117">
      <c r="A117" s="453"/>
      <c r="E117" s="454"/>
      <c r="F117" s="453"/>
      <c r="J117" s="454"/>
      <c r="M117" s="453"/>
      <c r="N117" s="454"/>
      <c r="O117" s="453"/>
      <c r="AA117" s="454"/>
      <c r="AB117" s="453"/>
      <c r="AD117" s="454"/>
    </row>
    <row r="118">
      <c r="A118" s="453"/>
      <c r="E118" s="454"/>
      <c r="F118" s="453"/>
      <c r="J118" s="454"/>
      <c r="M118" s="453"/>
      <c r="N118" s="454"/>
      <c r="O118" s="453"/>
      <c r="AA118" s="454"/>
      <c r="AB118" s="453"/>
      <c r="AD118" s="454"/>
    </row>
    <row r="119">
      <c r="A119" s="453"/>
      <c r="E119" s="454"/>
      <c r="F119" s="453"/>
      <c r="J119" s="454"/>
      <c r="M119" s="453"/>
      <c r="N119" s="454"/>
      <c r="O119" s="453"/>
      <c r="AA119" s="454"/>
      <c r="AB119" s="453"/>
      <c r="AD119" s="454"/>
    </row>
    <row r="120">
      <c r="A120" s="453"/>
      <c r="E120" s="454"/>
      <c r="F120" s="453"/>
      <c r="J120" s="454"/>
      <c r="M120" s="453"/>
      <c r="N120" s="454"/>
      <c r="O120" s="453"/>
      <c r="AA120" s="454"/>
      <c r="AB120" s="453"/>
      <c r="AD120" s="454"/>
    </row>
    <row r="121">
      <c r="A121" s="453"/>
      <c r="E121" s="454"/>
      <c r="F121" s="453"/>
      <c r="J121" s="454"/>
      <c r="M121" s="453"/>
      <c r="N121" s="454"/>
      <c r="O121" s="453"/>
      <c r="AA121" s="454"/>
      <c r="AB121" s="453"/>
      <c r="AD121" s="454"/>
    </row>
    <row r="122">
      <c r="A122" s="453"/>
      <c r="E122" s="454"/>
      <c r="F122" s="453"/>
      <c r="J122" s="454"/>
      <c r="M122" s="453"/>
      <c r="N122" s="454"/>
      <c r="O122" s="453"/>
      <c r="AA122" s="454"/>
      <c r="AB122" s="453"/>
      <c r="AD122" s="454"/>
    </row>
    <row r="123">
      <c r="A123" s="453"/>
      <c r="E123" s="454"/>
      <c r="F123" s="453"/>
      <c r="J123" s="454"/>
      <c r="M123" s="453"/>
      <c r="N123" s="454"/>
      <c r="O123" s="453"/>
      <c r="AA123" s="454"/>
      <c r="AB123" s="453"/>
      <c r="AD123" s="454"/>
    </row>
    <row r="124">
      <c r="A124" s="453"/>
      <c r="E124" s="454"/>
      <c r="F124" s="453"/>
      <c r="J124" s="454"/>
      <c r="M124" s="453"/>
      <c r="N124" s="454"/>
      <c r="O124" s="453"/>
      <c r="AA124" s="454"/>
      <c r="AB124" s="453"/>
      <c r="AD124" s="454"/>
    </row>
    <row r="125">
      <c r="A125" s="453"/>
      <c r="E125" s="454"/>
      <c r="F125" s="453"/>
      <c r="J125" s="454"/>
      <c r="M125" s="453"/>
      <c r="N125" s="454"/>
      <c r="O125" s="453"/>
      <c r="AA125" s="454"/>
      <c r="AB125" s="453"/>
      <c r="AD125" s="454"/>
    </row>
    <row r="126">
      <c r="A126" s="453"/>
      <c r="E126" s="454"/>
      <c r="F126" s="453"/>
      <c r="J126" s="454"/>
      <c r="M126" s="453"/>
      <c r="N126" s="454"/>
      <c r="O126" s="453"/>
      <c r="AA126" s="454"/>
      <c r="AB126" s="453"/>
      <c r="AD126" s="454"/>
    </row>
    <row r="127">
      <c r="A127" s="453"/>
      <c r="E127" s="454"/>
      <c r="F127" s="453"/>
      <c r="J127" s="454"/>
      <c r="M127" s="453"/>
      <c r="N127" s="454"/>
      <c r="O127" s="453"/>
      <c r="AA127" s="454"/>
      <c r="AB127" s="453"/>
      <c r="AD127" s="454"/>
    </row>
    <row r="128">
      <c r="A128" s="453"/>
      <c r="E128" s="454"/>
      <c r="F128" s="453"/>
      <c r="J128" s="454"/>
      <c r="M128" s="453"/>
      <c r="N128" s="454"/>
      <c r="O128" s="453"/>
      <c r="AA128" s="454"/>
      <c r="AB128" s="453"/>
      <c r="AD128" s="454"/>
    </row>
    <row r="129">
      <c r="A129" s="453"/>
      <c r="E129" s="454"/>
      <c r="F129" s="453"/>
      <c r="J129" s="454"/>
      <c r="M129" s="453"/>
      <c r="N129" s="454"/>
      <c r="O129" s="453"/>
      <c r="AA129" s="454"/>
      <c r="AB129" s="453"/>
      <c r="AD129" s="454"/>
    </row>
    <row r="130">
      <c r="A130" s="453"/>
      <c r="E130" s="454"/>
      <c r="F130" s="453"/>
      <c r="J130" s="454"/>
      <c r="M130" s="453"/>
      <c r="N130" s="454"/>
      <c r="O130" s="453"/>
      <c r="AA130" s="454"/>
      <c r="AB130" s="453"/>
      <c r="AD130" s="454"/>
    </row>
    <row r="131">
      <c r="A131" s="453"/>
      <c r="E131" s="454"/>
      <c r="F131" s="453"/>
      <c r="J131" s="454"/>
      <c r="M131" s="453"/>
      <c r="N131" s="454"/>
      <c r="O131" s="453"/>
      <c r="AA131" s="454"/>
      <c r="AB131" s="453"/>
      <c r="AD131" s="454"/>
    </row>
    <row r="132">
      <c r="A132" s="453"/>
      <c r="E132" s="454"/>
      <c r="F132" s="453"/>
      <c r="J132" s="454"/>
      <c r="M132" s="453"/>
      <c r="N132" s="454"/>
      <c r="O132" s="453"/>
      <c r="AA132" s="454"/>
      <c r="AB132" s="453"/>
      <c r="AD132" s="454"/>
    </row>
    <row r="133">
      <c r="A133" s="453"/>
      <c r="E133" s="454"/>
      <c r="F133" s="453"/>
      <c r="J133" s="454"/>
      <c r="M133" s="453"/>
      <c r="N133" s="454"/>
      <c r="O133" s="453"/>
      <c r="AA133" s="454"/>
      <c r="AB133" s="453"/>
      <c r="AD133" s="454"/>
    </row>
    <row r="134">
      <c r="A134" s="453"/>
      <c r="E134" s="454"/>
      <c r="F134" s="453"/>
      <c r="J134" s="454"/>
      <c r="M134" s="453"/>
      <c r="N134" s="454"/>
      <c r="O134" s="453"/>
      <c r="AA134" s="454"/>
      <c r="AB134" s="453"/>
      <c r="AD134" s="454"/>
    </row>
    <row r="135">
      <c r="A135" s="453"/>
      <c r="E135" s="454"/>
      <c r="F135" s="453"/>
      <c r="J135" s="454"/>
      <c r="M135" s="453"/>
      <c r="N135" s="454"/>
      <c r="O135" s="453"/>
      <c r="AA135" s="454"/>
      <c r="AB135" s="453"/>
      <c r="AD135" s="454"/>
    </row>
    <row r="136">
      <c r="A136" s="453"/>
      <c r="E136" s="454"/>
      <c r="F136" s="453"/>
      <c r="J136" s="454"/>
      <c r="M136" s="453"/>
      <c r="N136" s="454"/>
      <c r="O136" s="453"/>
      <c r="AA136" s="454"/>
      <c r="AB136" s="453"/>
      <c r="AD136" s="454"/>
    </row>
    <row r="137">
      <c r="A137" s="453"/>
      <c r="E137" s="454"/>
      <c r="F137" s="453"/>
      <c r="J137" s="454"/>
      <c r="M137" s="453"/>
      <c r="N137" s="454"/>
      <c r="O137" s="453"/>
      <c r="AA137" s="454"/>
      <c r="AB137" s="453"/>
      <c r="AD137" s="454"/>
    </row>
    <row r="138">
      <c r="A138" s="453"/>
      <c r="E138" s="454"/>
      <c r="F138" s="453"/>
      <c r="J138" s="454"/>
      <c r="M138" s="453"/>
      <c r="N138" s="454"/>
      <c r="O138" s="453"/>
      <c r="AA138" s="454"/>
      <c r="AB138" s="453"/>
      <c r="AD138" s="454"/>
    </row>
    <row r="139">
      <c r="A139" s="453"/>
      <c r="E139" s="454"/>
      <c r="F139" s="453"/>
      <c r="J139" s="454"/>
      <c r="M139" s="453"/>
      <c r="N139" s="454"/>
      <c r="O139" s="453"/>
      <c r="AA139" s="454"/>
      <c r="AB139" s="453"/>
      <c r="AD139" s="454"/>
    </row>
    <row r="140">
      <c r="A140" s="453"/>
      <c r="E140" s="454"/>
      <c r="F140" s="453"/>
      <c r="J140" s="454"/>
      <c r="M140" s="453"/>
      <c r="N140" s="454"/>
      <c r="O140" s="453"/>
      <c r="AA140" s="454"/>
      <c r="AB140" s="453"/>
      <c r="AD140" s="454"/>
    </row>
    <row r="141">
      <c r="A141" s="453"/>
      <c r="E141" s="454"/>
      <c r="F141" s="453"/>
      <c r="J141" s="454"/>
      <c r="M141" s="453"/>
      <c r="N141" s="454"/>
      <c r="O141" s="453"/>
      <c r="AA141" s="454"/>
      <c r="AB141" s="453"/>
      <c r="AD141" s="454"/>
    </row>
    <row r="142">
      <c r="A142" s="453"/>
      <c r="E142" s="454"/>
      <c r="F142" s="453"/>
      <c r="J142" s="454"/>
      <c r="M142" s="453"/>
      <c r="N142" s="454"/>
      <c r="O142" s="453"/>
      <c r="AA142" s="454"/>
      <c r="AB142" s="453"/>
      <c r="AD142" s="454"/>
    </row>
    <row r="143">
      <c r="A143" s="453"/>
      <c r="E143" s="454"/>
      <c r="F143" s="453"/>
      <c r="J143" s="454"/>
      <c r="M143" s="453"/>
      <c r="N143" s="454"/>
      <c r="O143" s="453"/>
      <c r="AA143" s="454"/>
      <c r="AB143" s="453"/>
      <c r="AD143" s="454"/>
    </row>
    <row r="144">
      <c r="A144" s="453"/>
      <c r="E144" s="454"/>
      <c r="F144" s="453"/>
      <c r="J144" s="454"/>
      <c r="M144" s="453"/>
      <c r="N144" s="454"/>
      <c r="O144" s="453"/>
      <c r="AA144" s="454"/>
      <c r="AB144" s="453"/>
      <c r="AD144" s="454"/>
    </row>
    <row r="145">
      <c r="A145" s="453"/>
      <c r="E145" s="454"/>
      <c r="F145" s="453"/>
      <c r="J145" s="454"/>
      <c r="M145" s="453"/>
      <c r="N145" s="454"/>
      <c r="O145" s="453"/>
      <c r="AA145" s="454"/>
      <c r="AB145" s="453"/>
      <c r="AD145" s="454"/>
    </row>
    <row r="146">
      <c r="A146" s="453"/>
      <c r="E146" s="454"/>
      <c r="F146" s="453"/>
      <c r="J146" s="454"/>
      <c r="M146" s="453"/>
      <c r="N146" s="454"/>
      <c r="O146" s="453"/>
      <c r="AA146" s="454"/>
      <c r="AB146" s="453"/>
      <c r="AD146" s="454"/>
    </row>
    <row r="147">
      <c r="A147" s="453"/>
      <c r="E147" s="454"/>
      <c r="F147" s="453"/>
      <c r="J147" s="454"/>
      <c r="M147" s="453"/>
      <c r="N147" s="454"/>
      <c r="O147" s="453"/>
      <c r="AA147" s="454"/>
      <c r="AB147" s="453"/>
      <c r="AD147" s="454"/>
    </row>
    <row r="148">
      <c r="A148" s="453"/>
      <c r="E148" s="454"/>
      <c r="F148" s="453"/>
      <c r="J148" s="454"/>
      <c r="M148" s="453"/>
      <c r="N148" s="454"/>
      <c r="O148" s="453"/>
      <c r="AA148" s="454"/>
      <c r="AB148" s="453"/>
      <c r="AD148" s="454"/>
    </row>
    <row r="149">
      <c r="A149" s="453"/>
      <c r="E149" s="454"/>
      <c r="F149" s="453"/>
      <c r="J149" s="454"/>
      <c r="M149" s="453"/>
      <c r="N149" s="454"/>
      <c r="O149" s="453"/>
      <c r="AA149" s="454"/>
      <c r="AB149" s="453"/>
      <c r="AD149" s="454"/>
    </row>
    <row r="150">
      <c r="A150" s="453"/>
      <c r="E150" s="454"/>
      <c r="F150" s="453"/>
      <c r="J150" s="454"/>
      <c r="M150" s="453"/>
      <c r="N150" s="454"/>
      <c r="O150" s="453"/>
      <c r="AA150" s="454"/>
      <c r="AB150" s="453"/>
      <c r="AD150" s="454"/>
    </row>
    <row r="151">
      <c r="A151" s="453"/>
      <c r="E151" s="454"/>
      <c r="F151" s="453"/>
      <c r="J151" s="454"/>
      <c r="M151" s="453"/>
      <c r="N151" s="454"/>
      <c r="O151" s="453"/>
      <c r="AA151" s="454"/>
      <c r="AB151" s="453"/>
      <c r="AD151" s="454"/>
    </row>
    <row r="152">
      <c r="A152" s="453"/>
      <c r="E152" s="454"/>
      <c r="F152" s="453"/>
      <c r="J152" s="454"/>
      <c r="M152" s="453"/>
      <c r="N152" s="454"/>
      <c r="O152" s="453"/>
      <c r="AA152" s="454"/>
      <c r="AB152" s="453"/>
      <c r="AD152" s="454"/>
    </row>
    <row r="153">
      <c r="A153" s="453"/>
      <c r="E153" s="454"/>
      <c r="F153" s="453"/>
      <c r="J153" s="454"/>
      <c r="M153" s="453"/>
      <c r="N153" s="454"/>
      <c r="O153" s="453"/>
      <c r="AA153" s="454"/>
      <c r="AB153" s="453"/>
      <c r="AD153" s="454"/>
    </row>
    <row r="154">
      <c r="A154" s="453"/>
      <c r="E154" s="454"/>
      <c r="F154" s="453"/>
      <c r="J154" s="454"/>
      <c r="M154" s="453"/>
      <c r="N154" s="454"/>
      <c r="O154" s="453"/>
      <c r="AA154" s="454"/>
      <c r="AB154" s="453"/>
      <c r="AD154" s="454"/>
    </row>
    <row r="155">
      <c r="A155" s="453"/>
      <c r="E155" s="454"/>
      <c r="F155" s="453"/>
      <c r="J155" s="454"/>
      <c r="M155" s="453"/>
      <c r="N155" s="454"/>
      <c r="O155" s="453"/>
      <c r="AA155" s="454"/>
      <c r="AB155" s="453"/>
      <c r="AD155" s="454"/>
    </row>
    <row r="156">
      <c r="A156" s="453"/>
      <c r="E156" s="454"/>
      <c r="F156" s="453"/>
      <c r="J156" s="454"/>
      <c r="M156" s="453"/>
      <c r="N156" s="454"/>
      <c r="O156" s="453"/>
      <c r="AA156" s="454"/>
      <c r="AB156" s="453"/>
      <c r="AD156" s="454"/>
    </row>
    <row r="157">
      <c r="A157" s="453"/>
      <c r="E157" s="454"/>
      <c r="F157" s="453"/>
      <c r="J157" s="454"/>
      <c r="M157" s="453"/>
      <c r="N157" s="454"/>
      <c r="O157" s="453"/>
      <c r="AA157" s="454"/>
      <c r="AB157" s="453"/>
      <c r="AD157" s="454"/>
    </row>
    <row r="158">
      <c r="A158" s="453"/>
      <c r="E158" s="454"/>
      <c r="F158" s="453"/>
      <c r="J158" s="454"/>
      <c r="M158" s="453"/>
      <c r="N158" s="454"/>
      <c r="O158" s="453"/>
      <c r="AA158" s="454"/>
      <c r="AB158" s="453"/>
      <c r="AD158" s="454"/>
    </row>
    <row r="159">
      <c r="A159" s="453"/>
      <c r="E159" s="454"/>
      <c r="F159" s="453"/>
      <c r="J159" s="454"/>
      <c r="M159" s="453"/>
      <c r="N159" s="454"/>
      <c r="O159" s="453"/>
      <c r="AA159" s="454"/>
      <c r="AB159" s="453"/>
      <c r="AD159" s="454"/>
    </row>
    <row r="160">
      <c r="A160" s="453"/>
      <c r="E160" s="454"/>
      <c r="F160" s="453"/>
      <c r="J160" s="454"/>
      <c r="M160" s="453"/>
      <c r="N160" s="454"/>
      <c r="O160" s="453"/>
      <c r="AA160" s="454"/>
      <c r="AB160" s="453"/>
      <c r="AD160" s="454"/>
    </row>
    <row r="161">
      <c r="A161" s="453"/>
      <c r="E161" s="454"/>
      <c r="F161" s="453"/>
      <c r="J161" s="454"/>
      <c r="M161" s="453"/>
      <c r="N161" s="454"/>
      <c r="O161" s="453"/>
      <c r="AA161" s="454"/>
      <c r="AB161" s="453"/>
      <c r="AD161" s="454"/>
    </row>
    <row r="162">
      <c r="A162" s="453"/>
      <c r="E162" s="454"/>
      <c r="F162" s="453"/>
      <c r="J162" s="454"/>
      <c r="M162" s="453"/>
      <c r="N162" s="454"/>
      <c r="O162" s="453"/>
      <c r="AA162" s="454"/>
      <c r="AB162" s="453"/>
      <c r="AD162" s="454"/>
    </row>
    <row r="163">
      <c r="A163" s="453"/>
      <c r="E163" s="454"/>
      <c r="F163" s="453"/>
      <c r="J163" s="454"/>
      <c r="M163" s="453"/>
      <c r="N163" s="454"/>
      <c r="O163" s="453"/>
      <c r="AA163" s="454"/>
      <c r="AB163" s="453"/>
      <c r="AD163" s="454"/>
    </row>
    <row r="164">
      <c r="A164" s="453"/>
      <c r="E164" s="454"/>
      <c r="F164" s="453"/>
      <c r="J164" s="454"/>
      <c r="M164" s="453"/>
      <c r="N164" s="454"/>
      <c r="O164" s="453"/>
      <c r="AA164" s="454"/>
      <c r="AB164" s="453"/>
      <c r="AD164" s="454"/>
    </row>
    <row r="165">
      <c r="A165" s="453"/>
      <c r="E165" s="454"/>
      <c r="F165" s="453"/>
      <c r="J165" s="454"/>
      <c r="M165" s="453"/>
      <c r="N165" s="454"/>
      <c r="O165" s="453"/>
      <c r="AA165" s="454"/>
      <c r="AB165" s="453"/>
      <c r="AD165" s="454"/>
    </row>
    <row r="166">
      <c r="A166" s="453"/>
      <c r="E166" s="454"/>
      <c r="F166" s="453"/>
      <c r="J166" s="454"/>
      <c r="M166" s="453"/>
      <c r="N166" s="454"/>
      <c r="O166" s="453"/>
      <c r="AA166" s="454"/>
      <c r="AB166" s="453"/>
      <c r="AD166" s="454"/>
    </row>
    <row r="167">
      <c r="A167" s="453"/>
      <c r="E167" s="454"/>
      <c r="F167" s="453"/>
      <c r="J167" s="454"/>
      <c r="M167" s="453"/>
      <c r="N167" s="454"/>
      <c r="O167" s="453"/>
      <c r="AA167" s="454"/>
      <c r="AB167" s="453"/>
      <c r="AD167" s="454"/>
    </row>
    <row r="168">
      <c r="A168" s="453"/>
      <c r="E168" s="454"/>
      <c r="F168" s="453"/>
      <c r="J168" s="454"/>
      <c r="M168" s="453"/>
      <c r="N168" s="454"/>
      <c r="O168" s="453"/>
      <c r="AA168" s="454"/>
      <c r="AB168" s="453"/>
      <c r="AD168" s="454"/>
    </row>
    <row r="169">
      <c r="A169" s="453"/>
      <c r="E169" s="454"/>
      <c r="F169" s="453"/>
      <c r="J169" s="454"/>
      <c r="M169" s="453"/>
      <c r="N169" s="454"/>
      <c r="O169" s="453"/>
      <c r="AA169" s="454"/>
      <c r="AB169" s="453"/>
      <c r="AD169" s="454"/>
    </row>
    <row r="170">
      <c r="A170" s="453"/>
      <c r="E170" s="454"/>
      <c r="F170" s="453"/>
      <c r="J170" s="454"/>
      <c r="M170" s="453"/>
      <c r="N170" s="454"/>
      <c r="O170" s="453"/>
      <c r="AA170" s="454"/>
      <c r="AB170" s="453"/>
      <c r="AD170" s="454"/>
    </row>
    <row r="171">
      <c r="A171" s="453"/>
      <c r="E171" s="454"/>
      <c r="F171" s="453"/>
      <c r="J171" s="454"/>
      <c r="M171" s="453"/>
      <c r="N171" s="454"/>
      <c r="O171" s="453"/>
      <c r="AA171" s="454"/>
      <c r="AB171" s="453"/>
      <c r="AD171" s="454"/>
    </row>
    <row r="172">
      <c r="A172" s="453"/>
      <c r="E172" s="454"/>
      <c r="F172" s="453"/>
      <c r="J172" s="454"/>
      <c r="M172" s="453"/>
      <c r="N172" s="454"/>
      <c r="O172" s="453"/>
      <c r="AA172" s="454"/>
      <c r="AB172" s="453"/>
      <c r="AD172" s="454"/>
    </row>
    <row r="173">
      <c r="A173" s="453"/>
      <c r="E173" s="454"/>
      <c r="F173" s="453"/>
      <c r="J173" s="454"/>
      <c r="M173" s="453"/>
      <c r="N173" s="454"/>
      <c r="O173" s="453"/>
      <c r="AA173" s="454"/>
      <c r="AB173" s="453"/>
      <c r="AD173" s="454"/>
    </row>
    <row r="174">
      <c r="A174" s="453"/>
      <c r="E174" s="454"/>
      <c r="F174" s="453"/>
      <c r="J174" s="454"/>
      <c r="M174" s="453"/>
      <c r="N174" s="454"/>
      <c r="O174" s="453"/>
      <c r="AA174" s="454"/>
      <c r="AB174" s="453"/>
      <c r="AD174" s="454"/>
    </row>
    <row r="175">
      <c r="A175" s="453"/>
      <c r="E175" s="454"/>
      <c r="F175" s="453"/>
      <c r="J175" s="454"/>
      <c r="M175" s="453"/>
      <c r="N175" s="454"/>
      <c r="O175" s="453"/>
      <c r="AA175" s="454"/>
      <c r="AB175" s="453"/>
      <c r="AD175" s="454"/>
    </row>
    <row r="176">
      <c r="A176" s="453"/>
      <c r="E176" s="454"/>
      <c r="F176" s="453"/>
      <c r="J176" s="454"/>
      <c r="M176" s="453"/>
      <c r="N176" s="454"/>
      <c r="O176" s="453"/>
      <c r="AA176" s="454"/>
      <c r="AB176" s="453"/>
      <c r="AD176" s="454"/>
    </row>
    <row r="177">
      <c r="A177" s="453"/>
      <c r="E177" s="454"/>
      <c r="F177" s="453"/>
      <c r="J177" s="454"/>
      <c r="M177" s="453"/>
      <c r="N177" s="454"/>
      <c r="O177" s="453"/>
      <c r="AA177" s="454"/>
      <c r="AB177" s="453"/>
      <c r="AD177" s="454"/>
    </row>
    <row r="178">
      <c r="A178" s="453"/>
      <c r="E178" s="454"/>
      <c r="F178" s="453"/>
      <c r="J178" s="454"/>
      <c r="M178" s="453"/>
      <c r="N178" s="454"/>
      <c r="O178" s="453"/>
      <c r="AA178" s="454"/>
      <c r="AB178" s="453"/>
      <c r="AD178" s="454"/>
    </row>
    <row r="179">
      <c r="A179" s="453"/>
      <c r="E179" s="454"/>
      <c r="F179" s="453"/>
      <c r="J179" s="454"/>
      <c r="M179" s="453"/>
      <c r="N179" s="454"/>
      <c r="O179" s="453"/>
      <c r="AA179" s="454"/>
      <c r="AB179" s="453"/>
      <c r="AD179" s="454"/>
    </row>
    <row r="180">
      <c r="A180" s="453"/>
      <c r="E180" s="454"/>
      <c r="F180" s="453"/>
      <c r="J180" s="454"/>
      <c r="M180" s="453"/>
      <c r="N180" s="454"/>
      <c r="O180" s="453"/>
      <c r="AA180" s="454"/>
      <c r="AB180" s="453"/>
      <c r="AD180" s="454"/>
    </row>
    <row r="181">
      <c r="A181" s="453"/>
      <c r="E181" s="454"/>
      <c r="F181" s="453"/>
      <c r="J181" s="454"/>
      <c r="M181" s="453"/>
      <c r="N181" s="454"/>
      <c r="O181" s="453"/>
      <c r="AA181" s="454"/>
      <c r="AB181" s="453"/>
      <c r="AD181" s="454"/>
    </row>
    <row r="182">
      <c r="A182" s="453"/>
      <c r="E182" s="454"/>
      <c r="F182" s="453"/>
      <c r="J182" s="454"/>
      <c r="M182" s="453"/>
      <c r="N182" s="454"/>
      <c r="O182" s="453"/>
      <c r="AA182" s="454"/>
      <c r="AB182" s="453"/>
      <c r="AD182" s="454"/>
    </row>
    <row r="183">
      <c r="A183" s="453"/>
      <c r="E183" s="454"/>
      <c r="F183" s="453"/>
      <c r="J183" s="454"/>
      <c r="M183" s="453"/>
      <c r="N183" s="454"/>
      <c r="O183" s="453"/>
      <c r="AA183" s="454"/>
      <c r="AB183" s="453"/>
      <c r="AD183" s="454"/>
    </row>
    <row r="184">
      <c r="A184" s="453"/>
      <c r="E184" s="454"/>
      <c r="F184" s="453"/>
      <c r="J184" s="454"/>
      <c r="M184" s="453"/>
      <c r="N184" s="454"/>
      <c r="O184" s="453"/>
      <c r="AA184" s="454"/>
      <c r="AB184" s="453"/>
      <c r="AD184" s="454"/>
    </row>
    <row r="185">
      <c r="A185" s="453"/>
      <c r="E185" s="454"/>
      <c r="F185" s="453"/>
      <c r="J185" s="454"/>
      <c r="M185" s="453"/>
      <c r="N185" s="454"/>
      <c r="O185" s="453"/>
      <c r="AA185" s="454"/>
      <c r="AB185" s="453"/>
      <c r="AD185" s="454"/>
    </row>
    <row r="186">
      <c r="A186" s="453"/>
      <c r="E186" s="454"/>
      <c r="F186" s="453"/>
      <c r="J186" s="454"/>
      <c r="M186" s="453"/>
      <c r="N186" s="454"/>
      <c r="O186" s="453"/>
      <c r="AA186" s="454"/>
      <c r="AB186" s="453"/>
      <c r="AD186" s="454"/>
    </row>
    <row r="187">
      <c r="A187" s="453"/>
      <c r="E187" s="454"/>
      <c r="F187" s="453"/>
      <c r="J187" s="454"/>
      <c r="M187" s="453"/>
      <c r="N187" s="454"/>
      <c r="O187" s="453"/>
      <c r="AA187" s="454"/>
      <c r="AB187" s="453"/>
      <c r="AD187" s="454"/>
    </row>
    <row r="188">
      <c r="A188" s="453"/>
      <c r="E188" s="454"/>
      <c r="F188" s="453"/>
      <c r="J188" s="454"/>
      <c r="M188" s="453"/>
      <c r="N188" s="454"/>
      <c r="O188" s="453"/>
      <c r="AA188" s="454"/>
      <c r="AB188" s="453"/>
      <c r="AD188" s="454"/>
    </row>
    <row r="189">
      <c r="A189" s="453"/>
      <c r="E189" s="454"/>
      <c r="F189" s="453"/>
      <c r="J189" s="454"/>
      <c r="M189" s="453"/>
      <c r="N189" s="454"/>
      <c r="O189" s="453"/>
      <c r="AA189" s="454"/>
      <c r="AB189" s="453"/>
      <c r="AD189" s="454"/>
    </row>
    <row r="190">
      <c r="A190" s="453"/>
      <c r="E190" s="454"/>
      <c r="F190" s="453"/>
      <c r="J190" s="454"/>
      <c r="M190" s="453"/>
      <c r="N190" s="454"/>
      <c r="O190" s="453"/>
      <c r="AA190" s="454"/>
      <c r="AB190" s="453"/>
      <c r="AD190" s="454"/>
    </row>
    <row r="191">
      <c r="A191" s="453"/>
      <c r="E191" s="454"/>
      <c r="F191" s="453"/>
      <c r="J191" s="454"/>
      <c r="M191" s="453"/>
      <c r="N191" s="454"/>
      <c r="O191" s="453"/>
      <c r="AA191" s="454"/>
      <c r="AB191" s="453"/>
      <c r="AD191" s="454"/>
    </row>
    <row r="192">
      <c r="A192" s="453"/>
      <c r="E192" s="454"/>
      <c r="F192" s="453"/>
      <c r="J192" s="454"/>
      <c r="M192" s="453"/>
      <c r="N192" s="454"/>
      <c r="O192" s="453"/>
      <c r="AA192" s="454"/>
      <c r="AB192" s="453"/>
      <c r="AD192" s="454"/>
    </row>
    <row r="193">
      <c r="A193" s="453"/>
      <c r="E193" s="454"/>
      <c r="F193" s="453"/>
      <c r="J193" s="454"/>
      <c r="M193" s="453"/>
      <c r="N193" s="454"/>
      <c r="O193" s="453"/>
      <c r="AA193" s="454"/>
      <c r="AB193" s="453"/>
      <c r="AD193" s="454"/>
    </row>
    <row r="194">
      <c r="A194" s="453"/>
      <c r="E194" s="454"/>
      <c r="F194" s="453"/>
      <c r="J194" s="454"/>
      <c r="M194" s="453"/>
      <c r="N194" s="454"/>
      <c r="O194" s="453"/>
      <c r="AA194" s="454"/>
      <c r="AB194" s="453"/>
      <c r="AD194" s="454"/>
    </row>
    <row r="195">
      <c r="A195" s="453"/>
      <c r="E195" s="454"/>
      <c r="F195" s="453"/>
      <c r="J195" s="454"/>
      <c r="M195" s="453"/>
      <c r="N195" s="454"/>
      <c r="O195" s="453"/>
      <c r="AA195" s="454"/>
      <c r="AB195" s="453"/>
      <c r="AD195" s="454"/>
    </row>
    <row r="196">
      <c r="A196" s="453"/>
      <c r="E196" s="454"/>
      <c r="F196" s="453"/>
      <c r="J196" s="454"/>
      <c r="M196" s="453"/>
      <c r="N196" s="454"/>
      <c r="O196" s="453"/>
      <c r="AA196" s="454"/>
      <c r="AB196" s="453"/>
      <c r="AD196" s="454"/>
    </row>
    <row r="197">
      <c r="A197" s="453"/>
      <c r="E197" s="454"/>
      <c r="F197" s="453"/>
      <c r="J197" s="454"/>
      <c r="M197" s="453"/>
      <c r="N197" s="454"/>
      <c r="O197" s="453"/>
      <c r="AA197" s="454"/>
      <c r="AB197" s="453"/>
      <c r="AD197" s="454"/>
    </row>
    <row r="198">
      <c r="A198" s="453"/>
      <c r="E198" s="454"/>
      <c r="F198" s="453"/>
      <c r="J198" s="454"/>
      <c r="M198" s="453"/>
      <c r="N198" s="454"/>
      <c r="O198" s="453"/>
      <c r="AA198" s="454"/>
      <c r="AB198" s="453"/>
      <c r="AD198" s="454"/>
    </row>
    <row r="199">
      <c r="A199" s="453"/>
      <c r="E199" s="454"/>
      <c r="F199" s="453"/>
      <c r="J199" s="454"/>
      <c r="M199" s="453"/>
      <c r="N199" s="454"/>
      <c r="O199" s="453"/>
      <c r="AA199" s="454"/>
      <c r="AB199" s="453"/>
      <c r="AD199" s="454"/>
    </row>
    <row r="200">
      <c r="A200" s="453"/>
      <c r="E200" s="454"/>
      <c r="F200" s="453"/>
      <c r="J200" s="454"/>
      <c r="M200" s="453"/>
      <c r="N200" s="454"/>
      <c r="O200" s="453"/>
      <c r="AA200" s="454"/>
      <c r="AB200" s="453"/>
      <c r="AD200" s="454"/>
    </row>
    <row r="201">
      <c r="A201" s="453"/>
      <c r="E201" s="454"/>
      <c r="F201" s="453"/>
      <c r="J201" s="454"/>
      <c r="M201" s="453"/>
      <c r="N201" s="454"/>
      <c r="O201" s="453"/>
      <c r="AA201" s="454"/>
      <c r="AB201" s="453"/>
      <c r="AD201" s="454"/>
    </row>
    <row r="202">
      <c r="A202" s="453"/>
      <c r="E202" s="454"/>
      <c r="F202" s="453"/>
      <c r="J202" s="454"/>
      <c r="M202" s="453"/>
      <c r="N202" s="454"/>
      <c r="O202" s="453"/>
      <c r="AA202" s="454"/>
      <c r="AB202" s="453"/>
      <c r="AD202" s="454"/>
    </row>
    <row r="203">
      <c r="A203" s="453"/>
      <c r="E203" s="454"/>
      <c r="F203" s="453"/>
      <c r="J203" s="454"/>
      <c r="M203" s="453"/>
      <c r="N203" s="454"/>
      <c r="O203" s="453"/>
      <c r="AA203" s="454"/>
      <c r="AB203" s="453"/>
      <c r="AD203" s="454"/>
    </row>
    <row r="204">
      <c r="A204" s="453"/>
      <c r="E204" s="454"/>
      <c r="F204" s="453"/>
      <c r="J204" s="454"/>
      <c r="M204" s="453"/>
      <c r="N204" s="454"/>
      <c r="O204" s="453"/>
      <c r="AA204" s="454"/>
      <c r="AB204" s="453"/>
      <c r="AD204" s="454"/>
    </row>
    <row r="205">
      <c r="A205" s="453"/>
      <c r="E205" s="454"/>
      <c r="F205" s="453"/>
      <c r="J205" s="454"/>
      <c r="M205" s="453"/>
      <c r="N205" s="454"/>
      <c r="O205" s="453"/>
      <c r="AA205" s="454"/>
      <c r="AB205" s="453"/>
      <c r="AD205" s="454"/>
    </row>
    <row r="206">
      <c r="A206" s="453"/>
      <c r="E206" s="454"/>
      <c r="F206" s="453"/>
      <c r="J206" s="454"/>
      <c r="M206" s="453"/>
      <c r="N206" s="454"/>
      <c r="O206" s="453"/>
      <c r="AA206" s="454"/>
      <c r="AB206" s="453"/>
      <c r="AD206" s="454"/>
    </row>
    <row r="207">
      <c r="A207" s="453"/>
      <c r="E207" s="454"/>
      <c r="F207" s="453"/>
      <c r="J207" s="454"/>
      <c r="M207" s="453"/>
      <c r="N207" s="454"/>
      <c r="O207" s="453"/>
      <c r="AA207" s="454"/>
      <c r="AB207" s="453"/>
      <c r="AD207" s="454"/>
    </row>
    <row r="208">
      <c r="A208" s="453"/>
      <c r="E208" s="454"/>
      <c r="F208" s="453"/>
      <c r="J208" s="454"/>
      <c r="M208" s="453"/>
      <c r="N208" s="454"/>
      <c r="O208" s="453"/>
      <c r="AA208" s="454"/>
      <c r="AB208" s="453"/>
      <c r="AD208" s="454"/>
    </row>
    <row r="209">
      <c r="A209" s="453"/>
      <c r="E209" s="454"/>
      <c r="F209" s="453"/>
      <c r="J209" s="454"/>
      <c r="M209" s="453"/>
      <c r="N209" s="454"/>
      <c r="O209" s="453"/>
      <c r="AA209" s="454"/>
      <c r="AB209" s="453"/>
      <c r="AD209" s="454"/>
    </row>
    <row r="210">
      <c r="A210" s="453"/>
      <c r="E210" s="454"/>
      <c r="F210" s="453"/>
      <c r="J210" s="454"/>
      <c r="M210" s="453"/>
      <c r="N210" s="454"/>
      <c r="O210" s="453"/>
      <c r="AA210" s="454"/>
      <c r="AB210" s="453"/>
      <c r="AD210" s="454"/>
    </row>
    <row r="211">
      <c r="A211" s="453"/>
      <c r="E211" s="454"/>
      <c r="F211" s="453"/>
      <c r="J211" s="454"/>
      <c r="M211" s="453"/>
      <c r="N211" s="454"/>
      <c r="O211" s="453"/>
      <c r="AA211" s="454"/>
      <c r="AB211" s="453"/>
      <c r="AD211" s="454"/>
    </row>
    <row r="212">
      <c r="A212" s="453"/>
      <c r="E212" s="454"/>
      <c r="F212" s="453"/>
      <c r="J212" s="454"/>
      <c r="M212" s="453"/>
      <c r="N212" s="454"/>
      <c r="O212" s="453"/>
      <c r="AA212" s="454"/>
      <c r="AB212" s="453"/>
      <c r="AD212" s="454"/>
    </row>
    <row r="213">
      <c r="A213" s="453"/>
      <c r="E213" s="454"/>
      <c r="F213" s="453"/>
      <c r="J213" s="454"/>
      <c r="M213" s="453"/>
      <c r="N213" s="454"/>
      <c r="O213" s="453"/>
      <c r="AA213" s="454"/>
      <c r="AB213" s="453"/>
      <c r="AD213" s="454"/>
    </row>
    <row r="214">
      <c r="A214" s="453"/>
      <c r="E214" s="454"/>
      <c r="F214" s="453"/>
      <c r="J214" s="454"/>
      <c r="M214" s="453"/>
      <c r="N214" s="454"/>
      <c r="O214" s="453"/>
      <c r="AA214" s="454"/>
      <c r="AB214" s="453"/>
      <c r="AD214" s="454"/>
    </row>
    <row r="215">
      <c r="A215" s="453"/>
      <c r="E215" s="454"/>
      <c r="F215" s="453"/>
      <c r="J215" s="454"/>
      <c r="M215" s="453"/>
      <c r="N215" s="454"/>
      <c r="O215" s="453"/>
      <c r="AA215" s="454"/>
      <c r="AB215" s="453"/>
      <c r="AD215" s="454"/>
    </row>
    <row r="216">
      <c r="A216" s="453"/>
      <c r="E216" s="454"/>
      <c r="F216" s="453"/>
      <c r="J216" s="454"/>
      <c r="M216" s="453"/>
      <c r="N216" s="454"/>
      <c r="O216" s="453"/>
      <c r="AA216" s="454"/>
      <c r="AB216" s="453"/>
      <c r="AD216" s="454"/>
    </row>
    <row r="217">
      <c r="A217" s="453"/>
      <c r="E217" s="454"/>
      <c r="F217" s="453"/>
      <c r="J217" s="454"/>
      <c r="M217" s="453"/>
      <c r="N217" s="454"/>
      <c r="O217" s="453"/>
      <c r="AA217" s="454"/>
      <c r="AB217" s="453"/>
      <c r="AD217" s="454"/>
    </row>
    <row r="218">
      <c r="A218" s="453"/>
      <c r="E218" s="454"/>
      <c r="F218" s="453"/>
      <c r="J218" s="454"/>
      <c r="M218" s="453"/>
      <c r="N218" s="454"/>
      <c r="O218" s="453"/>
      <c r="AA218" s="454"/>
      <c r="AB218" s="453"/>
      <c r="AD218" s="454"/>
    </row>
    <row r="219">
      <c r="A219" s="453"/>
      <c r="E219" s="454"/>
      <c r="F219" s="453"/>
      <c r="J219" s="454"/>
      <c r="M219" s="453"/>
      <c r="N219" s="454"/>
      <c r="O219" s="453"/>
      <c r="AA219" s="454"/>
      <c r="AB219" s="453"/>
      <c r="AD219" s="454"/>
    </row>
    <row r="220">
      <c r="A220" s="453"/>
      <c r="E220" s="454"/>
      <c r="F220" s="453"/>
      <c r="J220" s="454"/>
      <c r="M220" s="453"/>
      <c r="N220" s="454"/>
      <c r="O220" s="453"/>
      <c r="AA220" s="454"/>
      <c r="AB220" s="453"/>
      <c r="AD220" s="454"/>
    </row>
    <row r="221">
      <c r="A221" s="453"/>
      <c r="E221" s="454"/>
      <c r="F221" s="453"/>
      <c r="J221" s="454"/>
      <c r="M221" s="453"/>
      <c r="N221" s="454"/>
      <c r="O221" s="453"/>
      <c r="AA221" s="454"/>
      <c r="AB221" s="453"/>
      <c r="AD221" s="454"/>
    </row>
    <row r="222">
      <c r="A222" s="453"/>
      <c r="E222" s="454"/>
      <c r="F222" s="453"/>
      <c r="J222" s="454"/>
      <c r="M222" s="453"/>
      <c r="N222" s="454"/>
      <c r="O222" s="453"/>
      <c r="AA222" s="454"/>
      <c r="AB222" s="453"/>
      <c r="AD222" s="454"/>
    </row>
    <row r="223">
      <c r="A223" s="453"/>
      <c r="E223" s="454"/>
      <c r="F223" s="453"/>
      <c r="J223" s="454"/>
      <c r="M223" s="453"/>
      <c r="N223" s="454"/>
      <c r="O223" s="453"/>
      <c r="AA223" s="454"/>
      <c r="AB223" s="453"/>
      <c r="AD223" s="454"/>
    </row>
    <row r="224">
      <c r="A224" s="453"/>
      <c r="E224" s="454"/>
      <c r="F224" s="453"/>
      <c r="J224" s="454"/>
      <c r="M224" s="453"/>
      <c r="N224" s="454"/>
      <c r="O224" s="453"/>
      <c r="AA224" s="454"/>
      <c r="AB224" s="453"/>
      <c r="AD224" s="454"/>
    </row>
    <row r="225">
      <c r="A225" s="453"/>
      <c r="E225" s="454"/>
      <c r="F225" s="453"/>
      <c r="J225" s="454"/>
      <c r="M225" s="453"/>
      <c r="N225" s="454"/>
      <c r="O225" s="453"/>
      <c r="AA225" s="454"/>
      <c r="AB225" s="453"/>
      <c r="AD225" s="454"/>
    </row>
    <row r="226">
      <c r="A226" s="453"/>
      <c r="E226" s="454"/>
      <c r="F226" s="453"/>
      <c r="J226" s="454"/>
      <c r="M226" s="453"/>
      <c r="N226" s="454"/>
      <c r="O226" s="453"/>
      <c r="AA226" s="454"/>
      <c r="AB226" s="453"/>
      <c r="AD226" s="454"/>
    </row>
    <row r="227">
      <c r="A227" s="453"/>
      <c r="E227" s="454"/>
      <c r="F227" s="453"/>
      <c r="J227" s="454"/>
      <c r="M227" s="453"/>
      <c r="N227" s="454"/>
      <c r="O227" s="453"/>
      <c r="AA227" s="454"/>
      <c r="AB227" s="453"/>
      <c r="AD227" s="454"/>
    </row>
    <row r="228">
      <c r="A228" s="453"/>
      <c r="E228" s="454"/>
      <c r="F228" s="453"/>
      <c r="J228" s="454"/>
      <c r="M228" s="453"/>
      <c r="N228" s="454"/>
      <c r="O228" s="453"/>
      <c r="AA228" s="454"/>
      <c r="AB228" s="453"/>
      <c r="AD228" s="454"/>
    </row>
    <row r="229">
      <c r="A229" s="453"/>
      <c r="E229" s="454"/>
      <c r="F229" s="453"/>
      <c r="J229" s="454"/>
      <c r="M229" s="453"/>
      <c r="N229" s="454"/>
      <c r="O229" s="453"/>
      <c r="AA229" s="454"/>
      <c r="AB229" s="453"/>
      <c r="AD229" s="454"/>
    </row>
    <row r="230">
      <c r="A230" s="453"/>
      <c r="E230" s="454"/>
      <c r="F230" s="453"/>
      <c r="J230" s="454"/>
      <c r="M230" s="453"/>
      <c r="N230" s="454"/>
      <c r="O230" s="453"/>
      <c r="AA230" s="454"/>
      <c r="AB230" s="453"/>
      <c r="AD230" s="454"/>
    </row>
    <row r="231">
      <c r="A231" s="453"/>
      <c r="E231" s="454"/>
      <c r="F231" s="453"/>
      <c r="J231" s="454"/>
      <c r="M231" s="453"/>
      <c r="N231" s="454"/>
      <c r="O231" s="453"/>
      <c r="AA231" s="454"/>
      <c r="AB231" s="453"/>
      <c r="AD231" s="454"/>
    </row>
    <row r="232">
      <c r="A232" s="453"/>
      <c r="E232" s="454"/>
      <c r="F232" s="453"/>
      <c r="J232" s="454"/>
      <c r="M232" s="453"/>
      <c r="N232" s="454"/>
      <c r="O232" s="453"/>
      <c r="AA232" s="454"/>
      <c r="AB232" s="453"/>
      <c r="AD232" s="454"/>
    </row>
    <row r="233">
      <c r="A233" s="453"/>
      <c r="E233" s="454"/>
      <c r="F233" s="453"/>
      <c r="J233" s="454"/>
      <c r="M233" s="453"/>
      <c r="N233" s="454"/>
      <c r="O233" s="453"/>
      <c r="AA233" s="454"/>
      <c r="AB233" s="453"/>
      <c r="AD233" s="454"/>
    </row>
    <row r="234">
      <c r="A234" s="453"/>
      <c r="E234" s="454"/>
      <c r="F234" s="453"/>
      <c r="J234" s="454"/>
      <c r="M234" s="453"/>
      <c r="N234" s="454"/>
      <c r="O234" s="453"/>
      <c r="AA234" s="454"/>
      <c r="AB234" s="453"/>
      <c r="AD234" s="454"/>
    </row>
    <row r="235">
      <c r="A235" s="453"/>
      <c r="E235" s="454"/>
      <c r="F235" s="453"/>
      <c r="J235" s="454"/>
      <c r="M235" s="453"/>
      <c r="N235" s="454"/>
      <c r="O235" s="453"/>
      <c r="AA235" s="454"/>
      <c r="AB235" s="453"/>
      <c r="AD235" s="454"/>
    </row>
    <row r="236">
      <c r="A236" s="453"/>
      <c r="E236" s="454"/>
      <c r="F236" s="453"/>
      <c r="J236" s="454"/>
      <c r="M236" s="453"/>
      <c r="N236" s="454"/>
      <c r="O236" s="453"/>
      <c r="AA236" s="454"/>
      <c r="AB236" s="453"/>
      <c r="AD236" s="454"/>
    </row>
    <row r="237">
      <c r="A237" s="453"/>
      <c r="E237" s="454"/>
      <c r="F237" s="453"/>
      <c r="J237" s="454"/>
      <c r="M237" s="453"/>
      <c r="N237" s="454"/>
      <c r="O237" s="453"/>
      <c r="AA237" s="454"/>
      <c r="AB237" s="453"/>
      <c r="AD237" s="454"/>
    </row>
    <row r="238">
      <c r="A238" s="453"/>
      <c r="E238" s="454"/>
      <c r="F238" s="453"/>
      <c r="J238" s="454"/>
      <c r="M238" s="453"/>
      <c r="N238" s="454"/>
      <c r="O238" s="453"/>
      <c r="AA238" s="454"/>
      <c r="AB238" s="453"/>
      <c r="AD238" s="454"/>
    </row>
    <row r="239">
      <c r="A239" s="453"/>
      <c r="E239" s="454"/>
      <c r="F239" s="453"/>
      <c r="J239" s="454"/>
      <c r="M239" s="453"/>
      <c r="N239" s="454"/>
      <c r="O239" s="453"/>
      <c r="AA239" s="454"/>
      <c r="AB239" s="453"/>
      <c r="AD239" s="454"/>
    </row>
    <row r="240">
      <c r="A240" s="453"/>
      <c r="E240" s="454"/>
      <c r="F240" s="453"/>
      <c r="J240" s="454"/>
      <c r="M240" s="453"/>
      <c r="N240" s="454"/>
      <c r="O240" s="453"/>
      <c r="AA240" s="454"/>
      <c r="AB240" s="453"/>
      <c r="AD240" s="454"/>
    </row>
    <row r="241">
      <c r="A241" s="453"/>
      <c r="E241" s="454"/>
      <c r="F241" s="453"/>
      <c r="J241" s="454"/>
      <c r="M241" s="453"/>
      <c r="N241" s="454"/>
      <c r="O241" s="453"/>
      <c r="AA241" s="454"/>
      <c r="AB241" s="453"/>
      <c r="AD241" s="454"/>
    </row>
    <row r="242">
      <c r="A242" s="453"/>
      <c r="E242" s="454"/>
      <c r="F242" s="453"/>
      <c r="J242" s="454"/>
      <c r="M242" s="453"/>
      <c r="N242" s="454"/>
      <c r="O242" s="453"/>
      <c r="AA242" s="454"/>
      <c r="AB242" s="453"/>
      <c r="AD242" s="454"/>
    </row>
    <row r="243">
      <c r="A243" s="453"/>
      <c r="E243" s="454"/>
      <c r="F243" s="453"/>
      <c r="J243" s="454"/>
      <c r="M243" s="453"/>
      <c r="N243" s="454"/>
      <c r="O243" s="453"/>
      <c r="AA243" s="454"/>
      <c r="AB243" s="453"/>
      <c r="AD243" s="454"/>
    </row>
    <row r="244">
      <c r="A244" s="453"/>
      <c r="E244" s="454"/>
      <c r="F244" s="453"/>
      <c r="J244" s="454"/>
      <c r="M244" s="453"/>
      <c r="N244" s="454"/>
      <c r="O244" s="453"/>
      <c r="AA244" s="454"/>
      <c r="AB244" s="453"/>
      <c r="AD244" s="454"/>
    </row>
    <row r="245">
      <c r="A245" s="453"/>
      <c r="E245" s="454"/>
      <c r="F245" s="453"/>
      <c r="J245" s="454"/>
      <c r="M245" s="453"/>
      <c r="N245" s="454"/>
      <c r="O245" s="453"/>
      <c r="AA245" s="454"/>
      <c r="AB245" s="453"/>
      <c r="AD245" s="454"/>
    </row>
    <row r="246">
      <c r="A246" s="453"/>
      <c r="E246" s="454"/>
      <c r="F246" s="453"/>
      <c r="J246" s="454"/>
      <c r="M246" s="453"/>
      <c r="N246" s="454"/>
      <c r="O246" s="453"/>
      <c r="AA246" s="454"/>
      <c r="AB246" s="453"/>
      <c r="AD246" s="454"/>
    </row>
    <row r="247">
      <c r="A247" s="453"/>
      <c r="E247" s="454"/>
      <c r="F247" s="453"/>
      <c r="J247" s="454"/>
      <c r="M247" s="453"/>
      <c r="N247" s="454"/>
      <c r="O247" s="453"/>
      <c r="AA247" s="454"/>
      <c r="AB247" s="453"/>
      <c r="AD247" s="454"/>
    </row>
    <row r="248">
      <c r="A248" s="453"/>
      <c r="E248" s="454"/>
      <c r="F248" s="453"/>
      <c r="J248" s="454"/>
      <c r="M248" s="453"/>
      <c r="N248" s="454"/>
      <c r="O248" s="453"/>
      <c r="AA248" s="454"/>
      <c r="AB248" s="453"/>
      <c r="AD248" s="454"/>
    </row>
    <row r="249">
      <c r="A249" s="453"/>
      <c r="E249" s="454"/>
      <c r="F249" s="453"/>
      <c r="J249" s="454"/>
      <c r="M249" s="453"/>
      <c r="N249" s="454"/>
      <c r="O249" s="453"/>
      <c r="AA249" s="454"/>
      <c r="AB249" s="453"/>
      <c r="AD249" s="454"/>
    </row>
    <row r="250">
      <c r="A250" s="453"/>
      <c r="E250" s="454"/>
      <c r="F250" s="453"/>
      <c r="J250" s="454"/>
      <c r="M250" s="453"/>
      <c r="N250" s="454"/>
      <c r="O250" s="453"/>
      <c r="AA250" s="454"/>
      <c r="AB250" s="453"/>
      <c r="AD250" s="454"/>
    </row>
    <row r="251">
      <c r="A251" s="453"/>
      <c r="E251" s="454"/>
      <c r="F251" s="453"/>
      <c r="J251" s="454"/>
      <c r="M251" s="453"/>
      <c r="N251" s="454"/>
      <c r="O251" s="453"/>
      <c r="AA251" s="454"/>
      <c r="AB251" s="453"/>
      <c r="AD251" s="454"/>
    </row>
    <row r="252">
      <c r="A252" s="453"/>
      <c r="E252" s="454"/>
      <c r="F252" s="453"/>
      <c r="J252" s="454"/>
      <c r="M252" s="453"/>
      <c r="N252" s="454"/>
      <c r="O252" s="453"/>
      <c r="AA252" s="454"/>
      <c r="AB252" s="453"/>
      <c r="AD252" s="454"/>
    </row>
    <row r="253">
      <c r="A253" s="453"/>
      <c r="E253" s="454"/>
      <c r="F253" s="453"/>
      <c r="J253" s="454"/>
      <c r="M253" s="453"/>
      <c r="N253" s="454"/>
      <c r="O253" s="453"/>
      <c r="AA253" s="454"/>
      <c r="AB253" s="453"/>
      <c r="AD253" s="454"/>
    </row>
    <row r="254">
      <c r="A254" s="453"/>
      <c r="E254" s="454"/>
      <c r="F254" s="453"/>
      <c r="J254" s="454"/>
      <c r="M254" s="453"/>
      <c r="N254" s="454"/>
      <c r="O254" s="453"/>
      <c r="AA254" s="454"/>
      <c r="AB254" s="453"/>
      <c r="AD254" s="454"/>
    </row>
    <row r="255">
      <c r="A255" s="453"/>
      <c r="E255" s="454"/>
      <c r="F255" s="453"/>
      <c r="J255" s="454"/>
      <c r="M255" s="453"/>
      <c r="N255" s="454"/>
      <c r="O255" s="453"/>
      <c r="AA255" s="454"/>
      <c r="AB255" s="453"/>
      <c r="AD255" s="454"/>
    </row>
    <row r="256">
      <c r="A256" s="453"/>
      <c r="E256" s="454"/>
      <c r="F256" s="453"/>
      <c r="J256" s="454"/>
      <c r="M256" s="453"/>
      <c r="N256" s="454"/>
      <c r="O256" s="453"/>
      <c r="AA256" s="454"/>
      <c r="AB256" s="453"/>
      <c r="AD256" s="454"/>
    </row>
    <row r="257">
      <c r="A257" s="453"/>
      <c r="E257" s="454"/>
      <c r="F257" s="453"/>
      <c r="J257" s="454"/>
      <c r="M257" s="453"/>
      <c r="N257" s="454"/>
      <c r="O257" s="453"/>
      <c r="AA257" s="454"/>
      <c r="AB257" s="453"/>
      <c r="AD257" s="454"/>
    </row>
    <row r="258">
      <c r="A258" s="453"/>
      <c r="E258" s="454"/>
      <c r="F258" s="453"/>
      <c r="J258" s="454"/>
      <c r="M258" s="453"/>
      <c r="N258" s="454"/>
      <c r="O258" s="453"/>
      <c r="AA258" s="454"/>
      <c r="AB258" s="453"/>
      <c r="AD258" s="454"/>
    </row>
    <row r="259">
      <c r="A259" s="453"/>
      <c r="E259" s="454"/>
      <c r="F259" s="453"/>
      <c r="J259" s="454"/>
      <c r="M259" s="453"/>
      <c r="N259" s="454"/>
      <c r="O259" s="453"/>
      <c r="AA259" s="454"/>
      <c r="AB259" s="453"/>
      <c r="AD259" s="454"/>
    </row>
    <row r="260">
      <c r="A260" s="453"/>
      <c r="E260" s="454"/>
      <c r="F260" s="453"/>
      <c r="J260" s="454"/>
      <c r="M260" s="453"/>
      <c r="N260" s="454"/>
      <c r="O260" s="453"/>
      <c r="AA260" s="454"/>
      <c r="AB260" s="453"/>
      <c r="AD260" s="454"/>
    </row>
    <row r="261">
      <c r="A261" s="453"/>
      <c r="E261" s="454"/>
      <c r="F261" s="453"/>
      <c r="J261" s="454"/>
      <c r="M261" s="453"/>
      <c r="N261" s="454"/>
      <c r="O261" s="453"/>
      <c r="AA261" s="454"/>
      <c r="AB261" s="453"/>
      <c r="AD261" s="454"/>
    </row>
    <row r="262">
      <c r="A262" s="453"/>
      <c r="E262" s="454"/>
      <c r="F262" s="453"/>
      <c r="J262" s="454"/>
      <c r="M262" s="453"/>
      <c r="N262" s="454"/>
      <c r="O262" s="453"/>
      <c r="AA262" s="454"/>
      <c r="AB262" s="453"/>
      <c r="AD262" s="454"/>
    </row>
    <row r="263">
      <c r="A263" s="453"/>
      <c r="E263" s="454"/>
      <c r="F263" s="453"/>
      <c r="J263" s="454"/>
      <c r="M263" s="453"/>
      <c r="N263" s="454"/>
      <c r="O263" s="453"/>
      <c r="AA263" s="454"/>
      <c r="AB263" s="453"/>
      <c r="AD263" s="454"/>
    </row>
    <row r="264">
      <c r="A264" s="453"/>
      <c r="E264" s="454"/>
      <c r="F264" s="453"/>
      <c r="J264" s="454"/>
      <c r="M264" s="453"/>
      <c r="N264" s="454"/>
      <c r="O264" s="453"/>
      <c r="AA264" s="454"/>
      <c r="AB264" s="453"/>
      <c r="AD264" s="454"/>
    </row>
    <row r="265">
      <c r="A265" s="453"/>
      <c r="E265" s="454"/>
      <c r="F265" s="453"/>
      <c r="J265" s="454"/>
      <c r="M265" s="453"/>
      <c r="N265" s="454"/>
      <c r="O265" s="453"/>
      <c r="AA265" s="454"/>
      <c r="AB265" s="453"/>
      <c r="AD265" s="454"/>
    </row>
    <row r="266">
      <c r="A266" s="453"/>
      <c r="E266" s="454"/>
      <c r="F266" s="453"/>
      <c r="J266" s="454"/>
      <c r="M266" s="453"/>
      <c r="N266" s="454"/>
      <c r="O266" s="453"/>
      <c r="AA266" s="454"/>
      <c r="AB266" s="453"/>
      <c r="AD266" s="454"/>
    </row>
    <row r="267">
      <c r="A267" s="453"/>
      <c r="E267" s="454"/>
      <c r="F267" s="453"/>
      <c r="J267" s="454"/>
      <c r="M267" s="453"/>
      <c r="N267" s="454"/>
      <c r="O267" s="453"/>
      <c r="AA267" s="454"/>
      <c r="AB267" s="453"/>
      <c r="AD267" s="454"/>
    </row>
    <row r="268">
      <c r="A268" s="453"/>
      <c r="E268" s="454"/>
      <c r="F268" s="453"/>
      <c r="J268" s="454"/>
      <c r="M268" s="453"/>
      <c r="N268" s="454"/>
      <c r="O268" s="453"/>
      <c r="AA268" s="454"/>
      <c r="AB268" s="453"/>
      <c r="AD268" s="454"/>
    </row>
    <row r="269">
      <c r="A269" s="453"/>
      <c r="E269" s="454"/>
      <c r="F269" s="453"/>
      <c r="J269" s="454"/>
      <c r="M269" s="453"/>
      <c r="N269" s="454"/>
      <c r="O269" s="453"/>
      <c r="AA269" s="454"/>
      <c r="AB269" s="453"/>
      <c r="AD269" s="454"/>
    </row>
    <row r="270">
      <c r="A270" s="453"/>
      <c r="E270" s="454"/>
      <c r="F270" s="453"/>
      <c r="J270" s="454"/>
      <c r="M270" s="453"/>
      <c r="N270" s="454"/>
      <c r="O270" s="453"/>
      <c r="AA270" s="454"/>
      <c r="AB270" s="453"/>
      <c r="AD270" s="454"/>
    </row>
    <row r="271">
      <c r="A271" s="453"/>
      <c r="E271" s="454"/>
      <c r="F271" s="453"/>
      <c r="J271" s="454"/>
      <c r="M271" s="453"/>
      <c r="N271" s="454"/>
      <c r="O271" s="453"/>
      <c r="AA271" s="454"/>
      <c r="AB271" s="453"/>
      <c r="AD271" s="454"/>
    </row>
    <row r="272">
      <c r="A272" s="453"/>
      <c r="E272" s="454"/>
      <c r="F272" s="453"/>
      <c r="J272" s="454"/>
      <c r="M272" s="453"/>
      <c r="N272" s="454"/>
      <c r="O272" s="453"/>
      <c r="AA272" s="454"/>
      <c r="AB272" s="453"/>
      <c r="AD272" s="454"/>
    </row>
    <row r="273">
      <c r="A273" s="453"/>
      <c r="E273" s="454"/>
      <c r="F273" s="453"/>
      <c r="J273" s="454"/>
      <c r="M273" s="453"/>
      <c r="N273" s="454"/>
      <c r="O273" s="453"/>
      <c r="AA273" s="454"/>
      <c r="AB273" s="453"/>
      <c r="AD273" s="454"/>
    </row>
    <row r="274">
      <c r="A274" s="453"/>
      <c r="E274" s="454"/>
      <c r="F274" s="453"/>
      <c r="J274" s="454"/>
      <c r="M274" s="453"/>
      <c r="N274" s="454"/>
      <c r="O274" s="453"/>
      <c r="AA274" s="454"/>
      <c r="AB274" s="453"/>
      <c r="AD274" s="454"/>
    </row>
    <row r="275">
      <c r="A275" s="453"/>
      <c r="E275" s="454"/>
      <c r="F275" s="453"/>
      <c r="J275" s="454"/>
      <c r="M275" s="453"/>
      <c r="N275" s="454"/>
      <c r="O275" s="453"/>
      <c r="AA275" s="454"/>
      <c r="AB275" s="453"/>
      <c r="AD275" s="454"/>
    </row>
    <row r="276">
      <c r="A276" s="453"/>
      <c r="E276" s="454"/>
      <c r="F276" s="453"/>
      <c r="J276" s="454"/>
      <c r="M276" s="453"/>
      <c r="N276" s="454"/>
      <c r="O276" s="453"/>
      <c r="AA276" s="454"/>
      <c r="AB276" s="453"/>
      <c r="AD276" s="454"/>
    </row>
    <row r="277">
      <c r="A277" s="453"/>
      <c r="E277" s="454"/>
      <c r="F277" s="453"/>
      <c r="J277" s="454"/>
      <c r="M277" s="453"/>
      <c r="N277" s="454"/>
      <c r="O277" s="453"/>
      <c r="AA277" s="454"/>
      <c r="AB277" s="453"/>
      <c r="AD277" s="454"/>
    </row>
    <row r="278">
      <c r="A278" s="453"/>
      <c r="E278" s="454"/>
      <c r="F278" s="453"/>
      <c r="J278" s="454"/>
      <c r="M278" s="453"/>
      <c r="N278" s="454"/>
      <c r="O278" s="453"/>
      <c r="AA278" s="454"/>
      <c r="AB278" s="453"/>
      <c r="AD278" s="454"/>
    </row>
    <row r="279">
      <c r="A279" s="453"/>
      <c r="E279" s="454"/>
      <c r="F279" s="453"/>
      <c r="J279" s="454"/>
      <c r="M279" s="453"/>
      <c r="N279" s="454"/>
      <c r="O279" s="453"/>
      <c r="AA279" s="454"/>
      <c r="AB279" s="453"/>
      <c r="AD279" s="454"/>
    </row>
    <row r="280">
      <c r="A280" s="453"/>
      <c r="E280" s="454"/>
      <c r="F280" s="453"/>
      <c r="J280" s="454"/>
      <c r="M280" s="453"/>
      <c r="N280" s="454"/>
      <c r="O280" s="453"/>
      <c r="AA280" s="454"/>
      <c r="AB280" s="453"/>
      <c r="AD280" s="454"/>
    </row>
    <row r="281">
      <c r="A281" s="453"/>
      <c r="E281" s="454"/>
      <c r="F281" s="453"/>
      <c r="J281" s="454"/>
      <c r="M281" s="453"/>
      <c r="N281" s="454"/>
      <c r="O281" s="453"/>
      <c r="AA281" s="454"/>
      <c r="AB281" s="453"/>
      <c r="AD281" s="454"/>
    </row>
    <row r="282">
      <c r="A282" s="453"/>
      <c r="E282" s="454"/>
      <c r="F282" s="453"/>
      <c r="J282" s="454"/>
      <c r="M282" s="453"/>
      <c r="N282" s="454"/>
      <c r="O282" s="453"/>
      <c r="AA282" s="454"/>
      <c r="AB282" s="453"/>
      <c r="AD282" s="454"/>
    </row>
    <row r="283">
      <c r="A283" s="453"/>
      <c r="E283" s="454"/>
      <c r="F283" s="453"/>
      <c r="J283" s="454"/>
      <c r="M283" s="453"/>
      <c r="N283" s="454"/>
      <c r="O283" s="453"/>
      <c r="AA283" s="454"/>
      <c r="AB283" s="453"/>
      <c r="AD283" s="454"/>
    </row>
    <row r="284">
      <c r="A284" s="453"/>
      <c r="E284" s="454"/>
      <c r="F284" s="453"/>
      <c r="J284" s="454"/>
      <c r="M284" s="453"/>
      <c r="N284" s="454"/>
      <c r="O284" s="453"/>
      <c r="AA284" s="454"/>
      <c r="AB284" s="453"/>
      <c r="AD284" s="454"/>
    </row>
    <row r="285">
      <c r="A285" s="453"/>
      <c r="E285" s="454"/>
      <c r="F285" s="453"/>
      <c r="J285" s="454"/>
      <c r="M285" s="453"/>
      <c r="N285" s="454"/>
      <c r="O285" s="453"/>
      <c r="AA285" s="454"/>
      <c r="AB285" s="453"/>
      <c r="AD285" s="454"/>
    </row>
    <row r="286">
      <c r="A286" s="453"/>
      <c r="E286" s="454"/>
      <c r="F286" s="453"/>
      <c r="J286" s="454"/>
      <c r="M286" s="453"/>
      <c r="N286" s="454"/>
      <c r="O286" s="453"/>
      <c r="AA286" s="454"/>
      <c r="AB286" s="453"/>
      <c r="AD286" s="454"/>
    </row>
    <row r="287">
      <c r="A287" s="453"/>
      <c r="E287" s="454"/>
      <c r="F287" s="453"/>
      <c r="J287" s="454"/>
      <c r="M287" s="453"/>
      <c r="N287" s="454"/>
      <c r="O287" s="453"/>
      <c r="AA287" s="454"/>
      <c r="AB287" s="453"/>
      <c r="AD287" s="454"/>
    </row>
    <row r="288">
      <c r="A288" s="453"/>
      <c r="E288" s="454"/>
      <c r="F288" s="453"/>
      <c r="J288" s="454"/>
      <c r="M288" s="453"/>
      <c r="N288" s="454"/>
      <c r="O288" s="453"/>
      <c r="AA288" s="454"/>
      <c r="AB288" s="453"/>
      <c r="AD288" s="454"/>
    </row>
    <row r="289">
      <c r="A289" s="453"/>
      <c r="E289" s="454"/>
      <c r="F289" s="453"/>
      <c r="J289" s="454"/>
      <c r="M289" s="453"/>
      <c r="N289" s="454"/>
      <c r="O289" s="453"/>
      <c r="AA289" s="454"/>
      <c r="AB289" s="453"/>
      <c r="AD289" s="454"/>
    </row>
    <row r="290">
      <c r="A290" s="453"/>
      <c r="E290" s="454"/>
      <c r="F290" s="453"/>
      <c r="J290" s="454"/>
      <c r="M290" s="453"/>
      <c r="N290" s="454"/>
      <c r="O290" s="453"/>
      <c r="AA290" s="454"/>
      <c r="AB290" s="453"/>
      <c r="AD290" s="454"/>
    </row>
    <row r="291">
      <c r="A291" s="453"/>
      <c r="E291" s="454"/>
      <c r="F291" s="453"/>
      <c r="J291" s="454"/>
      <c r="M291" s="453"/>
      <c r="N291" s="454"/>
      <c r="O291" s="453"/>
      <c r="AA291" s="454"/>
      <c r="AB291" s="453"/>
      <c r="AD291" s="454"/>
    </row>
    <row r="292">
      <c r="A292" s="453"/>
      <c r="E292" s="454"/>
      <c r="F292" s="453"/>
      <c r="J292" s="454"/>
      <c r="M292" s="453"/>
      <c r="N292" s="454"/>
      <c r="O292" s="453"/>
      <c r="AA292" s="454"/>
      <c r="AB292" s="453"/>
      <c r="AD292" s="454"/>
    </row>
    <row r="293">
      <c r="A293" s="453"/>
      <c r="E293" s="454"/>
      <c r="F293" s="453"/>
      <c r="J293" s="454"/>
      <c r="M293" s="453"/>
      <c r="N293" s="454"/>
      <c r="O293" s="453"/>
      <c r="AA293" s="454"/>
      <c r="AB293" s="453"/>
      <c r="AD293" s="454"/>
    </row>
    <row r="294">
      <c r="A294" s="453"/>
      <c r="E294" s="454"/>
      <c r="F294" s="453"/>
      <c r="J294" s="454"/>
      <c r="M294" s="453"/>
      <c r="N294" s="454"/>
      <c r="O294" s="453"/>
      <c r="AA294" s="454"/>
      <c r="AB294" s="453"/>
      <c r="AD294" s="454"/>
    </row>
    <row r="295">
      <c r="A295" s="453"/>
      <c r="E295" s="454"/>
      <c r="F295" s="453"/>
      <c r="J295" s="454"/>
      <c r="M295" s="453"/>
      <c r="N295" s="454"/>
      <c r="O295" s="453"/>
      <c r="AA295" s="454"/>
      <c r="AB295" s="453"/>
      <c r="AD295" s="454"/>
    </row>
    <row r="296">
      <c r="A296" s="453"/>
      <c r="E296" s="454"/>
      <c r="F296" s="453"/>
      <c r="J296" s="454"/>
      <c r="M296" s="453"/>
      <c r="N296" s="454"/>
      <c r="O296" s="453"/>
      <c r="AA296" s="454"/>
      <c r="AB296" s="453"/>
      <c r="AD296" s="454"/>
    </row>
    <row r="297">
      <c r="A297" s="453"/>
      <c r="E297" s="454"/>
      <c r="F297" s="453"/>
      <c r="J297" s="454"/>
      <c r="M297" s="453"/>
      <c r="N297" s="454"/>
      <c r="O297" s="453"/>
      <c r="AA297" s="454"/>
      <c r="AB297" s="453"/>
      <c r="AD297" s="454"/>
    </row>
    <row r="298">
      <c r="A298" s="453"/>
      <c r="E298" s="454"/>
      <c r="F298" s="453"/>
      <c r="J298" s="454"/>
      <c r="M298" s="453"/>
      <c r="N298" s="454"/>
      <c r="O298" s="453"/>
      <c r="AA298" s="454"/>
      <c r="AB298" s="453"/>
      <c r="AD298" s="454"/>
    </row>
    <row r="299">
      <c r="A299" s="453"/>
      <c r="E299" s="454"/>
      <c r="F299" s="453"/>
      <c r="J299" s="454"/>
      <c r="M299" s="453"/>
      <c r="N299" s="454"/>
      <c r="O299" s="453"/>
      <c r="AA299" s="454"/>
      <c r="AB299" s="453"/>
      <c r="AD299" s="454"/>
    </row>
    <row r="300">
      <c r="A300" s="453"/>
      <c r="E300" s="454"/>
      <c r="F300" s="453"/>
      <c r="J300" s="454"/>
      <c r="M300" s="453"/>
      <c r="N300" s="454"/>
      <c r="O300" s="453"/>
      <c r="AA300" s="454"/>
      <c r="AB300" s="453"/>
      <c r="AD300" s="454"/>
    </row>
    <row r="301">
      <c r="A301" s="453"/>
      <c r="E301" s="454"/>
      <c r="F301" s="453"/>
      <c r="J301" s="454"/>
      <c r="M301" s="453"/>
      <c r="N301" s="454"/>
      <c r="O301" s="453"/>
      <c r="AA301" s="454"/>
      <c r="AB301" s="453"/>
      <c r="AD301" s="454"/>
    </row>
    <row r="302">
      <c r="A302" s="453"/>
      <c r="E302" s="454"/>
      <c r="F302" s="453"/>
      <c r="J302" s="454"/>
      <c r="M302" s="453"/>
      <c r="N302" s="454"/>
      <c r="O302" s="453"/>
      <c r="AA302" s="454"/>
      <c r="AB302" s="453"/>
      <c r="AD302" s="454"/>
    </row>
    <row r="303">
      <c r="A303" s="453"/>
      <c r="E303" s="454"/>
      <c r="F303" s="453"/>
      <c r="J303" s="454"/>
      <c r="M303" s="453"/>
      <c r="N303" s="454"/>
      <c r="O303" s="453"/>
      <c r="AA303" s="454"/>
      <c r="AB303" s="453"/>
      <c r="AD303" s="454"/>
    </row>
    <row r="304">
      <c r="A304" s="453"/>
      <c r="E304" s="454"/>
      <c r="F304" s="453"/>
      <c r="J304" s="454"/>
      <c r="M304" s="453"/>
      <c r="N304" s="454"/>
      <c r="O304" s="453"/>
      <c r="AA304" s="454"/>
      <c r="AB304" s="453"/>
      <c r="AD304" s="454"/>
    </row>
    <row r="305">
      <c r="A305" s="453"/>
      <c r="E305" s="454"/>
      <c r="F305" s="453"/>
      <c r="J305" s="454"/>
      <c r="M305" s="453"/>
      <c r="N305" s="454"/>
      <c r="O305" s="453"/>
      <c r="AA305" s="454"/>
      <c r="AB305" s="453"/>
      <c r="AD305" s="454"/>
    </row>
    <row r="306">
      <c r="A306" s="453"/>
      <c r="E306" s="454"/>
      <c r="F306" s="453"/>
      <c r="J306" s="454"/>
      <c r="M306" s="453"/>
      <c r="N306" s="454"/>
      <c r="O306" s="453"/>
      <c r="AA306" s="454"/>
      <c r="AB306" s="453"/>
      <c r="AD306" s="454"/>
    </row>
    <row r="307">
      <c r="A307" s="453"/>
      <c r="E307" s="454"/>
      <c r="F307" s="453"/>
      <c r="J307" s="454"/>
      <c r="M307" s="453"/>
      <c r="N307" s="454"/>
      <c r="O307" s="453"/>
      <c r="AA307" s="454"/>
      <c r="AB307" s="453"/>
      <c r="AD307" s="454"/>
    </row>
    <row r="308">
      <c r="A308" s="453"/>
      <c r="E308" s="454"/>
      <c r="F308" s="453"/>
      <c r="J308" s="454"/>
      <c r="M308" s="453"/>
      <c r="N308" s="454"/>
      <c r="O308" s="453"/>
      <c r="AA308" s="454"/>
      <c r="AB308" s="453"/>
      <c r="AD308" s="454"/>
    </row>
    <row r="309">
      <c r="A309" s="453"/>
      <c r="E309" s="454"/>
      <c r="F309" s="453"/>
      <c r="J309" s="454"/>
      <c r="M309" s="453"/>
      <c r="N309" s="454"/>
      <c r="O309" s="453"/>
      <c r="AA309" s="454"/>
      <c r="AB309" s="453"/>
      <c r="AD309" s="454"/>
    </row>
    <row r="310">
      <c r="A310" s="453"/>
      <c r="E310" s="454"/>
      <c r="F310" s="453"/>
      <c r="J310" s="454"/>
      <c r="M310" s="453"/>
      <c r="N310" s="454"/>
      <c r="O310" s="453"/>
      <c r="AA310" s="454"/>
      <c r="AB310" s="453"/>
      <c r="AD310" s="454"/>
    </row>
    <row r="311">
      <c r="A311" s="453"/>
      <c r="E311" s="454"/>
      <c r="F311" s="453"/>
      <c r="J311" s="454"/>
      <c r="M311" s="453"/>
      <c r="N311" s="454"/>
      <c r="O311" s="453"/>
      <c r="AA311" s="454"/>
      <c r="AB311" s="453"/>
      <c r="AD311" s="454"/>
    </row>
    <row r="312">
      <c r="A312" s="453"/>
      <c r="E312" s="454"/>
      <c r="F312" s="453"/>
      <c r="J312" s="454"/>
      <c r="M312" s="453"/>
      <c r="N312" s="454"/>
      <c r="O312" s="453"/>
      <c r="AA312" s="454"/>
      <c r="AB312" s="453"/>
      <c r="AD312" s="454"/>
    </row>
    <row r="313">
      <c r="A313" s="453"/>
      <c r="E313" s="454"/>
      <c r="F313" s="453"/>
      <c r="J313" s="454"/>
      <c r="M313" s="453"/>
      <c r="N313" s="454"/>
      <c r="O313" s="453"/>
      <c r="AA313" s="454"/>
      <c r="AB313" s="453"/>
      <c r="AD313" s="454"/>
    </row>
    <row r="314">
      <c r="A314" s="453"/>
      <c r="E314" s="454"/>
      <c r="F314" s="453"/>
      <c r="J314" s="454"/>
      <c r="M314" s="453"/>
      <c r="N314" s="454"/>
      <c r="O314" s="453"/>
      <c r="AA314" s="454"/>
      <c r="AB314" s="453"/>
      <c r="AD314" s="454"/>
    </row>
    <row r="315">
      <c r="A315" s="453"/>
      <c r="E315" s="454"/>
      <c r="F315" s="453"/>
      <c r="J315" s="454"/>
      <c r="M315" s="453"/>
      <c r="N315" s="454"/>
      <c r="O315" s="453"/>
      <c r="AA315" s="454"/>
      <c r="AB315" s="453"/>
      <c r="AD315" s="454"/>
    </row>
    <row r="316">
      <c r="A316" s="453"/>
      <c r="E316" s="454"/>
      <c r="F316" s="453"/>
      <c r="J316" s="454"/>
      <c r="M316" s="453"/>
      <c r="N316" s="454"/>
      <c r="O316" s="453"/>
      <c r="AA316" s="454"/>
      <c r="AB316" s="453"/>
      <c r="AD316" s="454"/>
    </row>
    <row r="317">
      <c r="A317" s="453"/>
      <c r="E317" s="454"/>
      <c r="F317" s="453"/>
      <c r="J317" s="454"/>
      <c r="M317" s="453"/>
      <c r="N317" s="454"/>
      <c r="O317" s="453"/>
      <c r="AA317" s="454"/>
      <c r="AB317" s="453"/>
      <c r="AD317" s="454"/>
    </row>
    <row r="318">
      <c r="A318" s="453"/>
      <c r="E318" s="454"/>
      <c r="F318" s="453"/>
      <c r="J318" s="454"/>
      <c r="M318" s="453"/>
      <c r="N318" s="454"/>
      <c r="O318" s="453"/>
      <c r="AA318" s="454"/>
      <c r="AB318" s="453"/>
      <c r="AD318" s="454"/>
    </row>
    <row r="319">
      <c r="A319" s="453"/>
      <c r="E319" s="454"/>
      <c r="F319" s="453"/>
      <c r="J319" s="454"/>
      <c r="M319" s="453"/>
      <c r="N319" s="454"/>
      <c r="O319" s="453"/>
      <c r="AA319" s="454"/>
      <c r="AB319" s="453"/>
      <c r="AD319" s="454"/>
    </row>
    <row r="320">
      <c r="A320" s="453"/>
      <c r="E320" s="454"/>
      <c r="F320" s="453"/>
      <c r="J320" s="454"/>
      <c r="M320" s="453"/>
      <c r="N320" s="454"/>
      <c r="O320" s="453"/>
      <c r="AA320" s="454"/>
      <c r="AB320" s="453"/>
      <c r="AD320" s="454"/>
    </row>
    <row r="321">
      <c r="A321" s="453"/>
      <c r="E321" s="454"/>
      <c r="F321" s="453"/>
      <c r="J321" s="454"/>
      <c r="M321" s="453"/>
      <c r="N321" s="454"/>
      <c r="O321" s="453"/>
      <c r="AA321" s="454"/>
      <c r="AB321" s="453"/>
      <c r="AD321" s="454"/>
    </row>
    <row r="322">
      <c r="A322" s="453"/>
      <c r="E322" s="454"/>
      <c r="F322" s="453"/>
      <c r="J322" s="454"/>
      <c r="M322" s="453"/>
      <c r="N322" s="454"/>
      <c r="O322" s="453"/>
      <c r="AA322" s="454"/>
      <c r="AB322" s="453"/>
      <c r="AD322" s="454"/>
    </row>
    <row r="323">
      <c r="A323" s="453"/>
      <c r="E323" s="454"/>
      <c r="F323" s="453"/>
      <c r="J323" s="454"/>
      <c r="M323" s="453"/>
      <c r="N323" s="454"/>
      <c r="O323" s="453"/>
      <c r="AA323" s="454"/>
      <c r="AB323" s="453"/>
      <c r="AD323" s="454"/>
    </row>
    <row r="324">
      <c r="A324" s="453"/>
      <c r="E324" s="454"/>
      <c r="F324" s="453"/>
      <c r="J324" s="454"/>
      <c r="M324" s="453"/>
      <c r="N324" s="454"/>
      <c r="O324" s="453"/>
      <c r="AA324" s="454"/>
      <c r="AB324" s="453"/>
      <c r="AD324" s="454"/>
    </row>
    <row r="325">
      <c r="A325" s="453"/>
      <c r="E325" s="454"/>
      <c r="F325" s="453"/>
      <c r="J325" s="454"/>
      <c r="M325" s="453"/>
      <c r="N325" s="454"/>
      <c r="O325" s="453"/>
      <c r="AA325" s="454"/>
      <c r="AB325" s="453"/>
      <c r="AD325" s="454"/>
    </row>
    <row r="326">
      <c r="A326" s="453"/>
      <c r="E326" s="454"/>
      <c r="F326" s="453"/>
      <c r="J326" s="454"/>
      <c r="M326" s="453"/>
      <c r="N326" s="454"/>
      <c r="O326" s="453"/>
      <c r="AA326" s="454"/>
      <c r="AB326" s="453"/>
      <c r="AD326" s="454"/>
    </row>
    <row r="327">
      <c r="A327" s="453"/>
      <c r="E327" s="454"/>
      <c r="F327" s="453"/>
      <c r="J327" s="454"/>
      <c r="M327" s="453"/>
      <c r="N327" s="454"/>
      <c r="O327" s="453"/>
      <c r="AA327" s="454"/>
      <c r="AB327" s="453"/>
      <c r="AD327" s="454"/>
    </row>
    <row r="328">
      <c r="A328" s="453"/>
      <c r="E328" s="454"/>
      <c r="F328" s="453"/>
      <c r="J328" s="454"/>
      <c r="M328" s="453"/>
      <c r="N328" s="454"/>
      <c r="O328" s="453"/>
      <c r="AA328" s="454"/>
      <c r="AB328" s="453"/>
      <c r="AD328" s="454"/>
    </row>
    <row r="329">
      <c r="A329" s="453"/>
      <c r="E329" s="454"/>
      <c r="F329" s="453"/>
      <c r="J329" s="454"/>
      <c r="M329" s="453"/>
      <c r="N329" s="454"/>
      <c r="O329" s="453"/>
      <c r="AA329" s="454"/>
      <c r="AB329" s="453"/>
      <c r="AD329" s="454"/>
    </row>
    <row r="330">
      <c r="A330" s="453"/>
      <c r="E330" s="454"/>
      <c r="F330" s="453"/>
      <c r="J330" s="454"/>
      <c r="M330" s="453"/>
      <c r="N330" s="454"/>
      <c r="O330" s="453"/>
      <c r="AA330" s="454"/>
      <c r="AB330" s="453"/>
      <c r="AD330" s="454"/>
    </row>
    <row r="331">
      <c r="A331" s="453"/>
      <c r="E331" s="454"/>
      <c r="F331" s="453"/>
      <c r="J331" s="454"/>
      <c r="M331" s="453"/>
      <c r="N331" s="454"/>
      <c r="O331" s="453"/>
      <c r="AA331" s="454"/>
      <c r="AB331" s="453"/>
      <c r="AD331" s="454"/>
    </row>
    <row r="332">
      <c r="A332" s="453"/>
      <c r="E332" s="454"/>
      <c r="F332" s="453"/>
      <c r="J332" s="454"/>
      <c r="M332" s="453"/>
      <c r="N332" s="454"/>
      <c r="O332" s="453"/>
      <c r="AA332" s="454"/>
      <c r="AB332" s="453"/>
      <c r="AD332" s="454"/>
    </row>
    <row r="333">
      <c r="A333" s="453"/>
      <c r="E333" s="454"/>
      <c r="F333" s="453"/>
      <c r="J333" s="454"/>
      <c r="M333" s="453"/>
      <c r="N333" s="454"/>
      <c r="O333" s="453"/>
      <c r="AA333" s="454"/>
      <c r="AB333" s="453"/>
      <c r="AD333" s="454"/>
    </row>
    <row r="334">
      <c r="A334" s="453"/>
      <c r="E334" s="454"/>
      <c r="F334" s="453"/>
      <c r="J334" s="454"/>
      <c r="M334" s="453"/>
      <c r="N334" s="454"/>
      <c r="O334" s="453"/>
      <c r="AA334" s="454"/>
      <c r="AB334" s="453"/>
      <c r="AD334" s="454"/>
    </row>
    <row r="335">
      <c r="A335" s="453"/>
      <c r="E335" s="454"/>
      <c r="F335" s="453"/>
      <c r="J335" s="454"/>
      <c r="M335" s="453"/>
      <c r="N335" s="454"/>
      <c r="O335" s="453"/>
      <c r="AA335" s="454"/>
      <c r="AB335" s="453"/>
      <c r="AD335" s="454"/>
    </row>
    <row r="336">
      <c r="A336" s="453"/>
      <c r="E336" s="454"/>
      <c r="F336" s="453"/>
      <c r="J336" s="454"/>
      <c r="M336" s="453"/>
      <c r="N336" s="454"/>
      <c r="O336" s="453"/>
      <c r="AA336" s="454"/>
      <c r="AB336" s="453"/>
      <c r="AD336" s="454"/>
    </row>
    <row r="337">
      <c r="A337" s="453"/>
      <c r="E337" s="454"/>
      <c r="F337" s="453"/>
      <c r="J337" s="454"/>
      <c r="M337" s="453"/>
      <c r="N337" s="454"/>
      <c r="O337" s="453"/>
      <c r="AA337" s="454"/>
      <c r="AB337" s="453"/>
      <c r="AD337" s="454"/>
    </row>
    <row r="338">
      <c r="A338" s="453"/>
      <c r="E338" s="454"/>
      <c r="F338" s="453"/>
      <c r="J338" s="454"/>
      <c r="M338" s="453"/>
      <c r="N338" s="454"/>
      <c r="O338" s="453"/>
      <c r="AA338" s="454"/>
      <c r="AB338" s="453"/>
      <c r="AD338" s="454"/>
    </row>
    <row r="339">
      <c r="A339" s="453"/>
      <c r="E339" s="454"/>
      <c r="F339" s="453"/>
      <c r="J339" s="454"/>
      <c r="M339" s="453"/>
      <c r="N339" s="454"/>
      <c r="O339" s="453"/>
      <c r="AA339" s="454"/>
      <c r="AB339" s="453"/>
      <c r="AD339" s="454"/>
    </row>
    <row r="340">
      <c r="A340" s="453"/>
      <c r="E340" s="454"/>
      <c r="F340" s="453"/>
      <c r="J340" s="454"/>
      <c r="M340" s="453"/>
      <c r="N340" s="454"/>
      <c r="O340" s="453"/>
      <c r="AA340" s="454"/>
      <c r="AB340" s="453"/>
      <c r="AD340" s="454"/>
    </row>
    <row r="341">
      <c r="A341" s="453"/>
      <c r="E341" s="454"/>
      <c r="F341" s="453"/>
      <c r="J341" s="454"/>
      <c r="M341" s="453"/>
      <c r="N341" s="454"/>
      <c r="O341" s="453"/>
      <c r="AA341" s="454"/>
      <c r="AB341" s="453"/>
      <c r="AD341" s="454"/>
    </row>
    <row r="342">
      <c r="A342" s="453"/>
      <c r="E342" s="454"/>
      <c r="F342" s="453"/>
      <c r="J342" s="454"/>
      <c r="M342" s="453"/>
      <c r="N342" s="454"/>
      <c r="O342" s="453"/>
      <c r="AA342" s="454"/>
      <c r="AB342" s="453"/>
      <c r="AD342" s="454"/>
    </row>
    <row r="343">
      <c r="A343" s="453"/>
      <c r="E343" s="454"/>
      <c r="F343" s="453"/>
      <c r="J343" s="454"/>
      <c r="M343" s="453"/>
      <c r="N343" s="454"/>
      <c r="O343" s="453"/>
      <c r="AA343" s="454"/>
      <c r="AB343" s="453"/>
      <c r="AD343" s="454"/>
    </row>
    <row r="344">
      <c r="A344" s="453"/>
      <c r="E344" s="454"/>
      <c r="F344" s="453"/>
      <c r="J344" s="454"/>
      <c r="M344" s="453"/>
      <c r="N344" s="454"/>
      <c r="O344" s="453"/>
      <c r="AA344" s="454"/>
      <c r="AB344" s="453"/>
      <c r="AD344" s="454"/>
    </row>
    <row r="345">
      <c r="A345" s="453"/>
      <c r="E345" s="454"/>
      <c r="F345" s="453"/>
      <c r="J345" s="454"/>
      <c r="M345" s="453"/>
      <c r="N345" s="454"/>
      <c r="O345" s="453"/>
      <c r="AA345" s="454"/>
      <c r="AB345" s="453"/>
      <c r="AD345" s="454"/>
    </row>
    <row r="346">
      <c r="A346" s="453"/>
      <c r="E346" s="454"/>
      <c r="F346" s="453"/>
      <c r="J346" s="454"/>
      <c r="M346" s="453"/>
      <c r="N346" s="454"/>
      <c r="O346" s="453"/>
      <c r="AA346" s="454"/>
      <c r="AB346" s="453"/>
      <c r="AD346" s="454"/>
    </row>
    <row r="347">
      <c r="A347" s="453"/>
      <c r="E347" s="454"/>
      <c r="F347" s="453"/>
      <c r="J347" s="454"/>
      <c r="M347" s="453"/>
      <c r="N347" s="454"/>
      <c r="O347" s="453"/>
      <c r="AA347" s="454"/>
      <c r="AB347" s="453"/>
      <c r="AD347" s="454"/>
    </row>
    <row r="348">
      <c r="A348" s="453"/>
      <c r="E348" s="454"/>
      <c r="F348" s="453"/>
      <c r="J348" s="454"/>
      <c r="M348" s="453"/>
      <c r="N348" s="454"/>
      <c r="O348" s="453"/>
      <c r="AA348" s="454"/>
      <c r="AB348" s="453"/>
      <c r="AD348" s="454"/>
    </row>
    <row r="349">
      <c r="A349" s="453"/>
      <c r="E349" s="454"/>
      <c r="F349" s="453"/>
      <c r="J349" s="454"/>
      <c r="M349" s="453"/>
      <c r="N349" s="454"/>
      <c r="O349" s="453"/>
      <c r="AA349" s="454"/>
      <c r="AB349" s="453"/>
      <c r="AD349" s="454"/>
    </row>
    <row r="350">
      <c r="A350" s="453"/>
      <c r="E350" s="454"/>
      <c r="F350" s="453"/>
      <c r="J350" s="454"/>
      <c r="M350" s="453"/>
      <c r="N350" s="454"/>
      <c r="O350" s="453"/>
      <c r="AA350" s="454"/>
      <c r="AB350" s="453"/>
      <c r="AD350" s="454"/>
    </row>
    <row r="351">
      <c r="A351" s="453"/>
      <c r="E351" s="454"/>
      <c r="F351" s="453"/>
      <c r="J351" s="454"/>
      <c r="M351" s="453"/>
      <c r="N351" s="454"/>
      <c r="O351" s="453"/>
      <c r="AA351" s="454"/>
      <c r="AB351" s="453"/>
      <c r="AD351" s="454"/>
    </row>
    <row r="352">
      <c r="A352" s="453"/>
      <c r="E352" s="454"/>
      <c r="F352" s="453"/>
      <c r="J352" s="454"/>
      <c r="M352" s="453"/>
      <c r="N352" s="454"/>
      <c r="O352" s="453"/>
      <c r="AA352" s="454"/>
      <c r="AB352" s="453"/>
      <c r="AD352" s="454"/>
    </row>
    <row r="353">
      <c r="A353" s="453"/>
      <c r="E353" s="454"/>
      <c r="F353" s="453"/>
      <c r="J353" s="454"/>
      <c r="M353" s="453"/>
      <c r="N353" s="454"/>
      <c r="O353" s="453"/>
      <c r="AA353" s="454"/>
      <c r="AB353" s="453"/>
      <c r="AD353" s="454"/>
    </row>
    <row r="354">
      <c r="A354" s="453"/>
      <c r="E354" s="454"/>
      <c r="F354" s="453"/>
      <c r="J354" s="454"/>
      <c r="M354" s="453"/>
      <c r="N354" s="454"/>
      <c r="O354" s="453"/>
      <c r="AA354" s="454"/>
      <c r="AB354" s="453"/>
      <c r="AD354" s="454"/>
    </row>
    <row r="355">
      <c r="A355" s="453"/>
      <c r="E355" s="454"/>
      <c r="F355" s="453"/>
      <c r="J355" s="454"/>
      <c r="M355" s="453"/>
      <c r="N355" s="454"/>
      <c r="O355" s="453"/>
      <c r="AA355" s="454"/>
      <c r="AB355" s="453"/>
      <c r="AD355" s="454"/>
    </row>
    <row r="356">
      <c r="A356" s="453"/>
      <c r="E356" s="454"/>
      <c r="F356" s="453"/>
      <c r="J356" s="454"/>
      <c r="M356" s="453"/>
      <c r="N356" s="454"/>
      <c r="O356" s="453"/>
      <c r="AA356" s="454"/>
      <c r="AB356" s="453"/>
      <c r="AD356" s="454"/>
    </row>
    <row r="357">
      <c r="A357" s="453"/>
      <c r="E357" s="454"/>
      <c r="F357" s="453"/>
      <c r="J357" s="454"/>
      <c r="M357" s="453"/>
      <c r="N357" s="454"/>
      <c r="O357" s="453"/>
      <c r="AA357" s="454"/>
      <c r="AB357" s="453"/>
      <c r="AD357" s="454"/>
    </row>
    <row r="358">
      <c r="A358" s="453"/>
      <c r="E358" s="454"/>
      <c r="F358" s="453"/>
      <c r="J358" s="454"/>
      <c r="M358" s="453"/>
      <c r="N358" s="454"/>
      <c r="O358" s="453"/>
      <c r="AA358" s="454"/>
      <c r="AB358" s="453"/>
      <c r="AD358" s="454"/>
    </row>
    <row r="359">
      <c r="A359" s="453"/>
      <c r="E359" s="454"/>
      <c r="F359" s="453"/>
      <c r="J359" s="454"/>
      <c r="M359" s="453"/>
      <c r="N359" s="454"/>
      <c r="O359" s="453"/>
      <c r="AA359" s="454"/>
      <c r="AB359" s="453"/>
      <c r="AD359" s="454"/>
    </row>
    <row r="360">
      <c r="A360" s="453"/>
      <c r="E360" s="454"/>
      <c r="F360" s="453"/>
      <c r="J360" s="454"/>
      <c r="M360" s="453"/>
      <c r="N360" s="454"/>
      <c r="O360" s="453"/>
      <c r="AA360" s="454"/>
      <c r="AB360" s="453"/>
      <c r="AD360" s="454"/>
    </row>
    <row r="361">
      <c r="A361" s="453"/>
      <c r="E361" s="454"/>
      <c r="F361" s="453"/>
      <c r="J361" s="454"/>
      <c r="M361" s="453"/>
      <c r="N361" s="454"/>
      <c r="O361" s="453"/>
      <c r="AA361" s="454"/>
      <c r="AB361" s="453"/>
      <c r="AD361" s="454"/>
    </row>
    <row r="362">
      <c r="A362" s="453"/>
      <c r="E362" s="454"/>
      <c r="F362" s="453"/>
      <c r="J362" s="454"/>
      <c r="M362" s="453"/>
      <c r="N362" s="454"/>
      <c r="O362" s="453"/>
      <c r="AA362" s="454"/>
      <c r="AB362" s="453"/>
      <c r="AD362" s="454"/>
    </row>
    <row r="363">
      <c r="A363" s="453"/>
      <c r="E363" s="454"/>
      <c r="F363" s="453"/>
      <c r="J363" s="454"/>
      <c r="M363" s="453"/>
      <c r="N363" s="454"/>
      <c r="O363" s="453"/>
      <c r="AA363" s="454"/>
      <c r="AB363" s="453"/>
      <c r="AD363" s="454"/>
    </row>
    <row r="364">
      <c r="A364" s="453"/>
      <c r="E364" s="454"/>
      <c r="F364" s="453"/>
      <c r="J364" s="454"/>
      <c r="M364" s="453"/>
      <c r="N364" s="454"/>
      <c r="O364" s="453"/>
      <c r="AA364" s="454"/>
      <c r="AB364" s="453"/>
      <c r="AD364" s="454"/>
    </row>
    <row r="365">
      <c r="A365" s="453"/>
      <c r="E365" s="454"/>
      <c r="F365" s="453"/>
      <c r="J365" s="454"/>
      <c r="M365" s="453"/>
      <c r="N365" s="454"/>
      <c r="O365" s="453"/>
      <c r="AA365" s="454"/>
      <c r="AB365" s="453"/>
      <c r="AD365" s="454"/>
    </row>
    <row r="366">
      <c r="A366" s="453"/>
      <c r="E366" s="454"/>
      <c r="F366" s="453"/>
      <c r="J366" s="454"/>
      <c r="M366" s="453"/>
      <c r="N366" s="454"/>
      <c r="O366" s="453"/>
      <c r="AA366" s="454"/>
      <c r="AB366" s="453"/>
      <c r="AD366" s="454"/>
    </row>
    <row r="367">
      <c r="A367" s="453"/>
      <c r="E367" s="454"/>
      <c r="F367" s="453"/>
      <c r="J367" s="454"/>
      <c r="M367" s="453"/>
      <c r="N367" s="454"/>
      <c r="O367" s="453"/>
      <c r="AA367" s="454"/>
      <c r="AB367" s="453"/>
      <c r="AD367" s="454"/>
    </row>
    <row r="368">
      <c r="A368" s="453"/>
      <c r="E368" s="454"/>
      <c r="F368" s="453"/>
      <c r="J368" s="454"/>
      <c r="M368" s="453"/>
      <c r="N368" s="454"/>
      <c r="O368" s="453"/>
      <c r="AA368" s="454"/>
      <c r="AB368" s="453"/>
      <c r="AD368" s="454"/>
    </row>
    <row r="369">
      <c r="A369" s="453"/>
      <c r="E369" s="454"/>
      <c r="F369" s="453"/>
      <c r="J369" s="454"/>
      <c r="M369" s="453"/>
      <c r="N369" s="454"/>
      <c r="O369" s="453"/>
      <c r="AA369" s="454"/>
      <c r="AB369" s="453"/>
      <c r="AD369" s="454"/>
    </row>
    <row r="370">
      <c r="A370" s="453"/>
      <c r="E370" s="454"/>
      <c r="F370" s="453"/>
      <c r="J370" s="454"/>
      <c r="M370" s="453"/>
      <c r="N370" s="454"/>
      <c r="O370" s="453"/>
      <c r="AA370" s="454"/>
      <c r="AB370" s="453"/>
      <c r="AD370" s="454"/>
    </row>
    <row r="371">
      <c r="A371" s="453"/>
      <c r="E371" s="454"/>
      <c r="F371" s="453"/>
      <c r="J371" s="454"/>
      <c r="M371" s="453"/>
      <c r="N371" s="454"/>
      <c r="O371" s="453"/>
      <c r="AA371" s="454"/>
      <c r="AB371" s="453"/>
      <c r="AD371" s="454"/>
    </row>
    <row r="372">
      <c r="A372" s="453"/>
      <c r="E372" s="454"/>
      <c r="F372" s="453"/>
      <c r="J372" s="454"/>
      <c r="M372" s="453"/>
      <c r="N372" s="454"/>
      <c r="O372" s="453"/>
      <c r="AA372" s="454"/>
      <c r="AB372" s="453"/>
      <c r="AD372" s="454"/>
    </row>
    <row r="373">
      <c r="A373" s="453"/>
      <c r="E373" s="454"/>
      <c r="F373" s="453"/>
      <c r="J373" s="454"/>
      <c r="M373" s="453"/>
      <c r="N373" s="454"/>
      <c r="O373" s="453"/>
      <c r="AA373" s="454"/>
      <c r="AB373" s="453"/>
      <c r="AD373" s="454"/>
    </row>
    <row r="374">
      <c r="A374" s="453"/>
      <c r="E374" s="454"/>
      <c r="F374" s="453"/>
      <c r="J374" s="454"/>
      <c r="M374" s="453"/>
      <c r="N374" s="454"/>
      <c r="O374" s="453"/>
      <c r="AA374" s="454"/>
      <c r="AB374" s="453"/>
      <c r="AD374" s="454"/>
    </row>
    <row r="375">
      <c r="A375" s="453"/>
      <c r="E375" s="454"/>
      <c r="F375" s="453"/>
      <c r="J375" s="454"/>
      <c r="M375" s="453"/>
      <c r="N375" s="454"/>
      <c r="O375" s="453"/>
      <c r="AA375" s="454"/>
      <c r="AB375" s="453"/>
      <c r="AD375" s="454"/>
    </row>
    <row r="376">
      <c r="A376" s="453"/>
      <c r="E376" s="454"/>
      <c r="F376" s="453"/>
      <c r="J376" s="454"/>
      <c r="M376" s="453"/>
      <c r="N376" s="454"/>
      <c r="O376" s="453"/>
      <c r="AA376" s="454"/>
      <c r="AB376" s="453"/>
      <c r="AD376" s="454"/>
    </row>
    <row r="377">
      <c r="A377" s="453"/>
      <c r="E377" s="454"/>
      <c r="F377" s="453"/>
      <c r="J377" s="454"/>
      <c r="M377" s="453"/>
      <c r="N377" s="454"/>
      <c r="O377" s="453"/>
      <c r="AA377" s="454"/>
      <c r="AB377" s="453"/>
      <c r="AD377" s="454"/>
    </row>
    <row r="378">
      <c r="A378" s="453"/>
      <c r="E378" s="454"/>
      <c r="F378" s="453"/>
      <c r="J378" s="454"/>
      <c r="M378" s="453"/>
      <c r="N378" s="454"/>
      <c r="O378" s="453"/>
      <c r="AA378" s="454"/>
      <c r="AB378" s="453"/>
      <c r="AD378" s="454"/>
    </row>
    <row r="379">
      <c r="A379" s="453"/>
      <c r="E379" s="454"/>
      <c r="F379" s="453"/>
      <c r="J379" s="454"/>
      <c r="M379" s="453"/>
      <c r="N379" s="454"/>
      <c r="O379" s="453"/>
      <c r="AA379" s="454"/>
      <c r="AB379" s="453"/>
      <c r="AD379" s="454"/>
    </row>
    <row r="380">
      <c r="A380" s="453"/>
      <c r="E380" s="454"/>
      <c r="F380" s="453"/>
      <c r="J380" s="454"/>
      <c r="M380" s="453"/>
      <c r="N380" s="454"/>
      <c r="O380" s="453"/>
      <c r="AA380" s="454"/>
      <c r="AB380" s="453"/>
      <c r="AD380" s="454"/>
    </row>
    <row r="381">
      <c r="A381" s="453"/>
      <c r="E381" s="454"/>
      <c r="F381" s="453"/>
      <c r="J381" s="454"/>
      <c r="M381" s="453"/>
      <c r="N381" s="454"/>
      <c r="O381" s="453"/>
      <c r="AA381" s="454"/>
      <c r="AB381" s="453"/>
      <c r="AD381" s="454"/>
    </row>
    <row r="382">
      <c r="A382" s="453"/>
      <c r="E382" s="454"/>
      <c r="F382" s="453"/>
      <c r="J382" s="454"/>
      <c r="M382" s="453"/>
      <c r="N382" s="454"/>
      <c r="O382" s="453"/>
      <c r="AA382" s="454"/>
      <c r="AB382" s="453"/>
      <c r="AD382" s="454"/>
    </row>
    <row r="383">
      <c r="A383" s="453"/>
      <c r="E383" s="454"/>
      <c r="F383" s="453"/>
      <c r="J383" s="454"/>
      <c r="M383" s="453"/>
      <c r="N383" s="454"/>
      <c r="O383" s="453"/>
      <c r="AA383" s="454"/>
      <c r="AB383" s="453"/>
      <c r="AD383" s="454"/>
    </row>
    <row r="384">
      <c r="A384" s="453"/>
      <c r="E384" s="454"/>
      <c r="F384" s="453"/>
      <c r="J384" s="454"/>
      <c r="M384" s="453"/>
      <c r="N384" s="454"/>
      <c r="O384" s="453"/>
      <c r="AA384" s="454"/>
      <c r="AB384" s="453"/>
      <c r="AD384" s="454"/>
    </row>
    <row r="385">
      <c r="A385" s="453"/>
      <c r="E385" s="454"/>
      <c r="F385" s="453"/>
      <c r="J385" s="454"/>
      <c r="M385" s="453"/>
      <c r="N385" s="454"/>
      <c r="O385" s="453"/>
      <c r="AA385" s="454"/>
      <c r="AB385" s="453"/>
      <c r="AD385" s="454"/>
    </row>
    <row r="386">
      <c r="A386" s="453"/>
      <c r="E386" s="454"/>
      <c r="F386" s="453"/>
      <c r="J386" s="454"/>
      <c r="M386" s="453"/>
      <c r="N386" s="454"/>
      <c r="O386" s="453"/>
      <c r="AA386" s="454"/>
      <c r="AB386" s="453"/>
      <c r="AD386" s="454"/>
    </row>
    <row r="387">
      <c r="A387" s="453"/>
      <c r="E387" s="454"/>
      <c r="F387" s="453"/>
      <c r="J387" s="454"/>
      <c r="M387" s="453"/>
      <c r="N387" s="454"/>
      <c r="O387" s="453"/>
      <c r="AA387" s="454"/>
      <c r="AB387" s="453"/>
      <c r="AD387" s="454"/>
    </row>
    <row r="388">
      <c r="A388" s="453"/>
      <c r="E388" s="454"/>
      <c r="F388" s="453"/>
      <c r="J388" s="454"/>
      <c r="M388" s="453"/>
      <c r="N388" s="454"/>
      <c r="O388" s="453"/>
      <c r="AA388" s="454"/>
      <c r="AB388" s="453"/>
      <c r="AD388" s="454"/>
    </row>
    <row r="389">
      <c r="A389" s="453"/>
      <c r="E389" s="454"/>
      <c r="F389" s="453"/>
      <c r="J389" s="454"/>
      <c r="M389" s="453"/>
      <c r="N389" s="454"/>
      <c r="O389" s="453"/>
      <c r="AA389" s="454"/>
      <c r="AB389" s="453"/>
      <c r="AD389" s="454"/>
    </row>
    <row r="390">
      <c r="A390" s="453"/>
      <c r="E390" s="454"/>
      <c r="F390" s="453"/>
      <c r="J390" s="454"/>
      <c r="M390" s="453"/>
      <c r="N390" s="454"/>
      <c r="O390" s="453"/>
      <c r="AA390" s="454"/>
      <c r="AB390" s="453"/>
      <c r="AD390" s="454"/>
    </row>
    <row r="391">
      <c r="A391" s="453"/>
      <c r="E391" s="454"/>
      <c r="F391" s="453"/>
      <c r="J391" s="454"/>
      <c r="M391" s="453"/>
      <c r="N391" s="454"/>
      <c r="O391" s="453"/>
      <c r="AA391" s="454"/>
      <c r="AB391" s="453"/>
      <c r="AD391" s="454"/>
    </row>
    <row r="392">
      <c r="A392" s="453"/>
      <c r="E392" s="454"/>
      <c r="F392" s="453"/>
      <c r="J392" s="454"/>
      <c r="M392" s="453"/>
      <c r="N392" s="454"/>
      <c r="O392" s="453"/>
      <c r="AA392" s="454"/>
      <c r="AB392" s="453"/>
      <c r="AD392" s="454"/>
    </row>
    <row r="393">
      <c r="A393" s="453"/>
      <c r="E393" s="454"/>
      <c r="F393" s="453"/>
      <c r="J393" s="454"/>
      <c r="M393" s="453"/>
      <c r="N393" s="454"/>
      <c r="O393" s="453"/>
      <c r="AA393" s="454"/>
      <c r="AB393" s="453"/>
      <c r="AD393" s="454"/>
    </row>
    <row r="394">
      <c r="A394" s="453"/>
      <c r="E394" s="454"/>
      <c r="F394" s="453"/>
      <c r="J394" s="454"/>
      <c r="M394" s="453"/>
      <c r="N394" s="454"/>
      <c r="O394" s="453"/>
      <c r="AA394" s="454"/>
      <c r="AB394" s="453"/>
      <c r="AD394" s="454"/>
    </row>
    <row r="395">
      <c r="A395" s="453"/>
      <c r="E395" s="454"/>
      <c r="F395" s="453"/>
      <c r="J395" s="454"/>
      <c r="M395" s="453"/>
      <c r="N395" s="454"/>
      <c r="O395" s="453"/>
      <c r="AA395" s="454"/>
      <c r="AB395" s="453"/>
      <c r="AD395" s="454"/>
    </row>
    <row r="396">
      <c r="A396" s="453"/>
      <c r="E396" s="454"/>
      <c r="F396" s="453"/>
      <c r="J396" s="454"/>
      <c r="M396" s="453"/>
      <c r="N396" s="454"/>
      <c r="O396" s="453"/>
      <c r="AA396" s="454"/>
      <c r="AB396" s="453"/>
      <c r="AD396" s="454"/>
    </row>
    <row r="397">
      <c r="A397" s="453"/>
      <c r="E397" s="454"/>
      <c r="F397" s="453"/>
      <c r="J397" s="454"/>
      <c r="M397" s="453"/>
      <c r="N397" s="454"/>
      <c r="O397" s="453"/>
      <c r="AA397" s="454"/>
      <c r="AB397" s="453"/>
      <c r="AD397" s="454"/>
    </row>
    <row r="398">
      <c r="A398" s="453"/>
      <c r="E398" s="454"/>
      <c r="F398" s="453"/>
      <c r="J398" s="454"/>
      <c r="M398" s="453"/>
      <c r="N398" s="454"/>
      <c r="O398" s="453"/>
      <c r="AA398" s="454"/>
      <c r="AB398" s="453"/>
      <c r="AD398" s="454"/>
    </row>
    <row r="399">
      <c r="A399" s="453"/>
      <c r="E399" s="454"/>
      <c r="F399" s="453"/>
      <c r="J399" s="454"/>
      <c r="M399" s="453"/>
      <c r="N399" s="454"/>
      <c r="O399" s="453"/>
      <c r="AA399" s="454"/>
      <c r="AB399" s="453"/>
      <c r="AD399" s="454"/>
    </row>
    <row r="400">
      <c r="A400" s="453"/>
      <c r="E400" s="454"/>
      <c r="F400" s="453"/>
      <c r="J400" s="454"/>
      <c r="M400" s="453"/>
      <c r="N400" s="454"/>
      <c r="O400" s="453"/>
      <c r="AA400" s="454"/>
      <c r="AB400" s="453"/>
      <c r="AD400" s="454"/>
    </row>
    <row r="401">
      <c r="A401" s="453"/>
      <c r="E401" s="454"/>
      <c r="F401" s="453"/>
      <c r="J401" s="454"/>
      <c r="M401" s="453"/>
      <c r="N401" s="454"/>
      <c r="O401" s="453"/>
      <c r="AA401" s="454"/>
      <c r="AB401" s="453"/>
      <c r="AD401" s="454"/>
    </row>
    <row r="402">
      <c r="A402" s="453"/>
      <c r="E402" s="454"/>
      <c r="F402" s="453"/>
      <c r="J402" s="454"/>
      <c r="M402" s="453"/>
      <c r="N402" s="454"/>
      <c r="O402" s="453"/>
      <c r="AA402" s="454"/>
      <c r="AB402" s="453"/>
      <c r="AD402" s="454"/>
    </row>
    <row r="403">
      <c r="A403" s="453"/>
      <c r="E403" s="454"/>
      <c r="F403" s="453"/>
      <c r="J403" s="454"/>
      <c r="M403" s="453"/>
      <c r="N403" s="454"/>
      <c r="O403" s="453"/>
      <c r="AA403" s="454"/>
      <c r="AB403" s="453"/>
      <c r="AD403" s="454"/>
    </row>
    <row r="404">
      <c r="A404" s="453"/>
      <c r="E404" s="454"/>
      <c r="F404" s="453"/>
      <c r="J404" s="454"/>
      <c r="M404" s="453"/>
      <c r="N404" s="454"/>
      <c r="O404" s="453"/>
      <c r="AA404" s="454"/>
      <c r="AB404" s="453"/>
      <c r="AD404" s="454"/>
    </row>
    <row r="405">
      <c r="A405" s="453"/>
      <c r="E405" s="454"/>
      <c r="F405" s="453"/>
      <c r="J405" s="454"/>
      <c r="M405" s="453"/>
      <c r="N405" s="454"/>
      <c r="O405" s="453"/>
      <c r="AA405" s="454"/>
      <c r="AB405" s="453"/>
      <c r="AD405" s="454"/>
    </row>
    <row r="406">
      <c r="A406" s="453"/>
      <c r="E406" s="454"/>
      <c r="F406" s="453"/>
      <c r="J406" s="454"/>
      <c r="M406" s="453"/>
      <c r="N406" s="454"/>
      <c r="O406" s="453"/>
      <c r="AA406" s="454"/>
      <c r="AB406" s="453"/>
      <c r="AD406" s="454"/>
    </row>
    <row r="407">
      <c r="A407" s="453"/>
      <c r="E407" s="454"/>
      <c r="F407" s="453"/>
      <c r="J407" s="454"/>
      <c r="M407" s="453"/>
      <c r="N407" s="454"/>
      <c r="O407" s="453"/>
      <c r="AA407" s="454"/>
      <c r="AB407" s="453"/>
      <c r="AD407" s="454"/>
    </row>
    <row r="408">
      <c r="A408" s="453"/>
      <c r="E408" s="454"/>
      <c r="F408" s="453"/>
      <c r="J408" s="454"/>
      <c r="M408" s="453"/>
      <c r="N408" s="454"/>
      <c r="O408" s="453"/>
      <c r="AA408" s="454"/>
      <c r="AB408" s="453"/>
      <c r="AD408" s="454"/>
    </row>
    <row r="409">
      <c r="A409" s="453"/>
      <c r="E409" s="454"/>
      <c r="F409" s="453"/>
      <c r="J409" s="454"/>
      <c r="M409" s="453"/>
      <c r="N409" s="454"/>
      <c r="O409" s="453"/>
      <c r="AA409" s="454"/>
      <c r="AB409" s="453"/>
      <c r="AD409" s="454"/>
    </row>
    <row r="410">
      <c r="A410" s="453"/>
      <c r="E410" s="454"/>
      <c r="F410" s="453"/>
      <c r="J410" s="454"/>
      <c r="M410" s="453"/>
      <c r="N410" s="454"/>
      <c r="O410" s="453"/>
      <c r="AA410" s="454"/>
      <c r="AB410" s="453"/>
      <c r="AD410" s="454"/>
    </row>
    <row r="411">
      <c r="A411" s="453"/>
      <c r="E411" s="454"/>
      <c r="F411" s="453"/>
      <c r="J411" s="454"/>
      <c r="M411" s="453"/>
      <c r="N411" s="454"/>
      <c r="O411" s="453"/>
      <c r="AA411" s="454"/>
      <c r="AB411" s="453"/>
      <c r="AD411" s="454"/>
    </row>
    <row r="412">
      <c r="A412" s="453"/>
      <c r="E412" s="454"/>
      <c r="F412" s="453"/>
      <c r="J412" s="454"/>
      <c r="M412" s="453"/>
      <c r="N412" s="454"/>
      <c r="O412" s="453"/>
      <c r="AA412" s="454"/>
      <c r="AB412" s="453"/>
      <c r="AD412" s="454"/>
    </row>
    <row r="413">
      <c r="A413" s="453"/>
      <c r="E413" s="454"/>
      <c r="F413" s="453"/>
      <c r="J413" s="454"/>
      <c r="M413" s="453"/>
      <c r="N413" s="454"/>
      <c r="O413" s="453"/>
      <c r="AA413" s="454"/>
      <c r="AB413" s="453"/>
      <c r="AD413" s="454"/>
    </row>
    <row r="414">
      <c r="A414" s="453"/>
      <c r="E414" s="454"/>
      <c r="F414" s="453"/>
      <c r="J414" s="454"/>
      <c r="M414" s="453"/>
      <c r="N414" s="454"/>
      <c r="O414" s="453"/>
      <c r="AA414" s="454"/>
      <c r="AB414" s="453"/>
      <c r="AD414" s="454"/>
    </row>
    <row r="415">
      <c r="A415" s="453"/>
      <c r="E415" s="454"/>
      <c r="F415" s="453"/>
      <c r="J415" s="454"/>
      <c r="M415" s="453"/>
      <c r="N415" s="454"/>
      <c r="O415" s="453"/>
      <c r="AA415" s="454"/>
      <c r="AB415" s="453"/>
      <c r="AD415" s="454"/>
    </row>
    <row r="416">
      <c r="A416" s="453"/>
      <c r="E416" s="454"/>
      <c r="F416" s="453"/>
      <c r="J416" s="454"/>
      <c r="M416" s="453"/>
      <c r="N416" s="454"/>
      <c r="O416" s="453"/>
      <c r="AA416" s="454"/>
      <c r="AB416" s="453"/>
      <c r="AD416" s="454"/>
    </row>
    <row r="417">
      <c r="A417" s="453"/>
      <c r="E417" s="454"/>
      <c r="F417" s="453"/>
      <c r="J417" s="454"/>
      <c r="M417" s="453"/>
      <c r="N417" s="454"/>
      <c r="O417" s="453"/>
      <c r="AA417" s="454"/>
      <c r="AB417" s="453"/>
      <c r="AD417" s="454"/>
    </row>
    <row r="418">
      <c r="A418" s="453"/>
      <c r="E418" s="454"/>
      <c r="F418" s="453"/>
      <c r="J418" s="454"/>
      <c r="M418" s="453"/>
      <c r="N418" s="454"/>
      <c r="O418" s="453"/>
      <c r="AA418" s="454"/>
      <c r="AB418" s="453"/>
      <c r="AD418" s="454"/>
    </row>
    <row r="419">
      <c r="A419" s="453"/>
      <c r="E419" s="454"/>
      <c r="F419" s="453"/>
      <c r="J419" s="454"/>
      <c r="M419" s="453"/>
      <c r="N419" s="454"/>
      <c r="O419" s="453"/>
      <c r="AA419" s="454"/>
      <c r="AB419" s="453"/>
      <c r="AD419" s="454"/>
    </row>
    <row r="420">
      <c r="A420" s="453"/>
      <c r="E420" s="454"/>
      <c r="F420" s="453"/>
      <c r="J420" s="454"/>
      <c r="M420" s="453"/>
      <c r="N420" s="454"/>
      <c r="O420" s="453"/>
      <c r="AA420" s="454"/>
      <c r="AB420" s="453"/>
      <c r="AD420" s="454"/>
    </row>
    <row r="421">
      <c r="A421" s="453"/>
      <c r="E421" s="454"/>
      <c r="F421" s="453"/>
      <c r="J421" s="454"/>
      <c r="M421" s="453"/>
      <c r="N421" s="454"/>
      <c r="O421" s="453"/>
      <c r="AA421" s="454"/>
      <c r="AB421" s="453"/>
      <c r="AD421" s="454"/>
    </row>
    <row r="422">
      <c r="A422" s="453"/>
      <c r="E422" s="454"/>
      <c r="F422" s="453"/>
      <c r="J422" s="454"/>
      <c r="M422" s="453"/>
      <c r="N422" s="454"/>
      <c r="O422" s="453"/>
      <c r="AA422" s="454"/>
      <c r="AB422" s="453"/>
      <c r="AD422" s="454"/>
    </row>
    <row r="423">
      <c r="A423" s="453"/>
      <c r="E423" s="454"/>
      <c r="F423" s="453"/>
      <c r="J423" s="454"/>
      <c r="M423" s="453"/>
      <c r="N423" s="454"/>
      <c r="O423" s="453"/>
      <c r="AA423" s="454"/>
      <c r="AB423" s="453"/>
      <c r="AD423" s="454"/>
    </row>
    <row r="424">
      <c r="A424" s="453"/>
      <c r="E424" s="454"/>
      <c r="F424" s="453"/>
      <c r="J424" s="454"/>
      <c r="M424" s="453"/>
      <c r="N424" s="454"/>
      <c r="O424" s="453"/>
      <c r="AA424" s="454"/>
      <c r="AB424" s="453"/>
      <c r="AD424" s="454"/>
    </row>
    <row r="425">
      <c r="A425" s="453"/>
      <c r="E425" s="454"/>
      <c r="F425" s="453"/>
      <c r="J425" s="454"/>
      <c r="M425" s="453"/>
      <c r="N425" s="454"/>
      <c r="O425" s="453"/>
      <c r="AA425" s="454"/>
      <c r="AB425" s="453"/>
      <c r="AD425" s="454"/>
    </row>
    <row r="426">
      <c r="A426" s="453"/>
      <c r="E426" s="454"/>
      <c r="F426" s="453"/>
      <c r="J426" s="454"/>
      <c r="M426" s="453"/>
      <c r="N426" s="454"/>
      <c r="O426" s="453"/>
      <c r="AA426" s="454"/>
      <c r="AB426" s="453"/>
      <c r="AD426" s="454"/>
    </row>
    <row r="427">
      <c r="A427" s="453"/>
      <c r="E427" s="454"/>
      <c r="F427" s="453"/>
      <c r="J427" s="454"/>
      <c r="M427" s="453"/>
      <c r="N427" s="454"/>
      <c r="O427" s="453"/>
      <c r="AA427" s="454"/>
      <c r="AB427" s="453"/>
      <c r="AD427" s="454"/>
    </row>
    <row r="428">
      <c r="A428" s="453"/>
      <c r="E428" s="454"/>
      <c r="F428" s="453"/>
      <c r="J428" s="454"/>
      <c r="M428" s="453"/>
      <c r="N428" s="454"/>
      <c r="O428" s="453"/>
      <c r="AA428" s="454"/>
      <c r="AB428" s="453"/>
      <c r="AD428" s="454"/>
    </row>
    <row r="429">
      <c r="A429" s="453"/>
      <c r="E429" s="454"/>
      <c r="F429" s="453"/>
      <c r="J429" s="454"/>
      <c r="M429" s="453"/>
      <c r="N429" s="454"/>
      <c r="O429" s="453"/>
      <c r="AA429" s="454"/>
      <c r="AB429" s="453"/>
      <c r="AD429" s="454"/>
    </row>
    <row r="430">
      <c r="A430" s="453"/>
      <c r="E430" s="454"/>
      <c r="F430" s="453"/>
      <c r="J430" s="454"/>
      <c r="M430" s="453"/>
      <c r="N430" s="454"/>
      <c r="O430" s="453"/>
      <c r="AA430" s="454"/>
      <c r="AB430" s="453"/>
      <c r="AD430" s="454"/>
    </row>
    <row r="431">
      <c r="A431" s="453"/>
      <c r="E431" s="454"/>
      <c r="F431" s="453"/>
      <c r="J431" s="454"/>
      <c r="M431" s="453"/>
      <c r="N431" s="454"/>
      <c r="O431" s="453"/>
      <c r="AA431" s="454"/>
      <c r="AB431" s="453"/>
      <c r="AD431" s="454"/>
    </row>
    <row r="432">
      <c r="A432" s="453"/>
      <c r="E432" s="454"/>
      <c r="F432" s="453"/>
      <c r="J432" s="454"/>
      <c r="M432" s="453"/>
      <c r="N432" s="454"/>
      <c r="O432" s="453"/>
      <c r="AA432" s="454"/>
      <c r="AB432" s="453"/>
      <c r="AD432" s="454"/>
    </row>
    <row r="433">
      <c r="A433" s="453"/>
      <c r="E433" s="454"/>
      <c r="F433" s="453"/>
      <c r="J433" s="454"/>
      <c r="M433" s="453"/>
      <c r="N433" s="454"/>
      <c r="O433" s="453"/>
      <c r="AA433" s="454"/>
      <c r="AB433" s="453"/>
      <c r="AD433" s="454"/>
    </row>
    <row r="434">
      <c r="A434" s="453"/>
      <c r="E434" s="454"/>
      <c r="F434" s="453"/>
      <c r="J434" s="454"/>
      <c r="M434" s="453"/>
      <c r="N434" s="454"/>
      <c r="O434" s="453"/>
      <c r="AA434" s="454"/>
      <c r="AB434" s="453"/>
      <c r="AD434" s="454"/>
    </row>
    <row r="435">
      <c r="A435" s="453"/>
      <c r="E435" s="454"/>
      <c r="F435" s="453"/>
      <c r="J435" s="454"/>
      <c r="M435" s="453"/>
      <c r="N435" s="454"/>
      <c r="O435" s="453"/>
      <c r="AA435" s="454"/>
      <c r="AB435" s="453"/>
      <c r="AD435" s="454"/>
    </row>
    <row r="436">
      <c r="A436" s="453"/>
      <c r="E436" s="454"/>
      <c r="F436" s="453"/>
      <c r="J436" s="454"/>
      <c r="M436" s="453"/>
      <c r="N436" s="454"/>
      <c r="O436" s="453"/>
      <c r="AA436" s="454"/>
      <c r="AB436" s="453"/>
      <c r="AD436" s="454"/>
    </row>
    <row r="437">
      <c r="A437" s="453"/>
      <c r="E437" s="454"/>
      <c r="F437" s="453"/>
      <c r="J437" s="454"/>
      <c r="M437" s="453"/>
      <c r="N437" s="454"/>
      <c r="O437" s="453"/>
      <c r="AA437" s="454"/>
      <c r="AB437" s="453"/>
      <c r="AD437" s="454"/>
    </row>
    <row r="438">
      <c r="A438" s="453"/>
      <c r="E438" s="454"/>
      <c r="F438" s="453"/>
      <c r="J438" s="454"/>
      <c r="M438" s="453"/>
      <c r="N438" s="454"/>
      <c r="O438" s="453"/>
      <c r="AA438" s="454"/>
      <c r="AB438" s="453"/>
      <c r="AD438" s="454"/>
    </row>
    <row r="439">
      <c r="A439" s="453"/>
      <c r="E439" s="454"/>
      <c r="F439" s="453"/>
      <c r="J439" s="454"/>
      <c r="M439" s="453"/>
      <c r="N439" s="454"/>
      <c r="O439" s="453"/>
      <c r="AA439" s="454"/>
      <c r="AB439" s="453"/>
      <c r="AD439" s="454"/>
    </row>
    <row r="440">
      <c r="A440" s="453"/>
      <c r="E440" s="454"/>
      <c r="F440" s="453"/>
      <c r="J440" s="454"/>
      <c r="M440" s="453"/>
      <c r="N440" s="454"/>
      <c r="O440" s="453"/>
      <c r="AA440" s="454"/>
      <c r="AB440" s="453"/>
      <c r="AD440" s="454"/>
    </row>
    <row r="441">
      <c r="A441" s="453"/>
      <c r="E441" s="454"/>
      <c r="F441" s="453"/>
      <c r="J441" s="454"/>
      <c r="M441" s="453"/>
      <c r="N441" s="454"/>
      <c r="O441" s="453"/>
      <c r="AA441" s="454"/>
      <c r="AB441" s="453"/>
      <c r="AD441" s="454"/>
    </row>
    <row r="442">
      <c r="A442" s="453"/>
      <c r="E442" s="454"/>
      <c r="F442" s="453"/>
      <c r="J442" s="454"/>
      <c r="M442" s="453"/>
      <c r="N442" s="454"/>
      <c r="O442" s="453"/>
      <c r="AA442" s="454"/>
      <c r="AB442" s="453"/>
      <c r="AD442" s="454"/>
    </row>
    <row r="443">
      <c r="A443" s="453"/>
      <c r="E443" s="454"/>
      <c r="F443" s="453"/>
      <c r="J443" s="454"/>
      <c r="M443" s="453"/>
      <c r="N443" s="454"/>
      <c r="O443" s="453"/>
      <c r="AA443" s="454"/>
      <c r="AB443" s="453"/>
      <c r="AD443" s="454"/>
    </row>
    <row r="444">
      <c r="A444" s="453"/>
      <c r="E444" s="454"/>
      <c r="F444" s="453"/>
      <c r="J444" s="454"/>
      <c r="M444" s="453"/>
      <c r="N444" s="454"/>
      <c r="O444" s="453"/>
      <c r="AA444" s="454"/>
      <c r="AB444" s="453"/>
      <c r="AD444" s="454"/>
    </row>
    <row r="445">
      <c r="A445" s="453"/>
      <c r="E445" s="454"/>
      <c r="F445" s="453"/>
      <c r="J445" s="454"/>
      <c r="M445" s="453"/>
      <c r="N445" s="454"/>
      <c r="O445" s="453"/>
      <c r="AA445" s="454"/>
      <c r="AB445" s="453"/>
      <c r="AD445" s="454"/>
    </row>
    <row r="446">
      <c r="A446" s="453"/>
      <c r="E446" s="454"/>
      <c r="F446" s="453"/>
      <c r="J446" s="454"/>
      <c r="M446" s="453"/>
      <c r="N446" s="454"/>
      <c r="O446" s="453"/>
      <c r="AA446" s="454"/>
      <c r="AB446" s="453"/>
      <c r="AD446" s="454"/>
    </row>
    <row r="447">
      <c r="A447" s="453"/>
      <c r="E447" s="454"/>
      <c r="F447" s="453"/>
      <c r="J447" s="454"/>
      <c r="M447" s="453"/>
      <c r="N447" s="454"/>
      <c r="O447" s="453"/>
      <c r="AA447" s="454"/>
      <c r="AB447" s="453"/>
      <c r="AD447" s="454"/>
    </row>
    <row r="448">
      <c r="A448" s="453"/>
      <c r="E448" s="454"/>
      <c r="F448" s="453"/>
      <c r="J448" s="454"/>
      <c r="M448" s="453"/>
      <c r="N448" s="454"/>
      <c r="O448" s="453"/>
      <c r="AA448" s="454"/>
      <c r="AB448" s="453"/>
      <c r="AD448" s="454"/>
    </row>
    <row r="449">
      <c r="A449" s="453"/>
      <c r="E449" s="454"/>
      <c r="F449" s="453"/>
      <c r="J449" s="454"/>
      <c r="M449" s="453"/>
      <c r="N449" s="454"/>
      <c r="O449" s="453"/>
      <c r="AA449" s="454"/>
      <c r="AB449" s="453"/>
      <c r="AD449" s="454"/>
    </row>
    <row r="450">
      <c r="A450" s="453"/>
      <c r="E450" s="454"/>
      <c r="F450" s="453"/>
      <c r="J450" s="454"/>
      <c r="M450" s="453"/>
      <c r="N450" s="454"/>
      <c r="O450" s="453"/>
      <c r="AA450" s="454"/>
      <c r="AB450" s="453"/>
      <c r="AD450" s="454"/>
    </row>
    <row r="451">
      <c r="A451" s="453"/>
      <c r="E451" s="454"/>
      <c r="F451" s="453"/>
      <c r="J451" s="454"/>
      <c r="M451" s="453"/>
      <c r="N451" s="454"/>
      <c r="O451" s="453"/>
      <c r="AA451" s="454"/>
      <c r="AB451" s="453"/>
      <c r="AD451" s="454"/>
    </row>
    <row r="452">
      <c r="A452" s="453"/>
      <c r="E452" s="454"/>
      <c r="F452" s="453"/>
      <c r="J452" s="454"/>
      <c r="M452" s="453"/>
      <c r="N452" s="454"/>
      <c r="O452" s="453"/>
      <c r="AA452" s="454"/>
      <c r="AB452" s="453"/>
      <c r="AD452" s="454"/>
    </row>
    <row r="453">
      <c r="A453" s="453"/>
      <c r="E453" s="454"/>
      <c r="F453" s="453"/>
      <c r="J453" s="454"/>
      <c r="M453" s="453"/>
      <c r="N453" s="454"/>
      <c r="O453" s="453"/>
      <c r="AA453" s="454"/>
      <c r="AB453" s="453"/>
      <c r="AD453" s="454"/>
    </row>
    <row r="454">
      <c r="A454" s="453"/>
      <c r="E454" s="454"/>
      <c r="F454" s="453"/>
      <c r="J454" s="454"/>
      <c r="M454" s="453"/>
      <c r="N454" s="454"/>
      <c r="O454" s="453"/>
      <c r="AA454" s="454"/>
      <c r="AB454" s="453"/>
      <c r="AD454" s="454"/>
    </row>
    <row r="455">
      <c r="A455" s="453"/>
      <c r="E455" s="454"/>
      <c r="F455" s="453"/>
      <c r="J455" s="454"/>
      <c r="M455" s="453"/>
      <c r="N455" s="454"/>
      <c r="O455" s="453"/>
      <c r="AA455" s="454"/>
      <c r="AB455" s="453"/>
      <c r="AD455" s="454"/>
    </row>
    <row r="456">
      <c r="A456" s="453"/>
      <c r="E456" s="454"/>
      <c r="F456" s="453"/>
      <c r="J456" s="454"/>
      <c r="M456" s="453"/>
      <c r="N456" s="454"/>
      <c r="O456" s="453"/>
      <c r="AA456" s="454"/>
      <c r="AB456" s="453"/>
      <c r="AD456" s="454"/>
    </row>
    <row r="457">
      <c r="A457" s="453"/>
      <c r="E457" s="454"/>
      <c r="F457" s="453"/>
      <c r="J457" s="454"/>
      <c r="M457" s="453"/>
      <c r="N457" s="454"/>
      <c r="O457" s="453"/>
      <c r="AA457" s="454"/>
      <c r="AB457" s="453"/>
      <c r="AD457" s="454"/>
    </row>
    <row r="458">
      <c r="A458" s="453"/>
      <c r="E458" s="454"/>
      <c r="F458" s="453"/>
      <c r="J458" s="454"/>
      <c r="M458" s="453"/>
      <c r="N458" s="454"/>
      <c r="O458" s="453"/>
      <c r="AA458" s="454"/>
      <c r="AB458" s="453"/>
      <c r="AD458" s="454"/>
    </row>
    <row r="459">
      <c r="A459" s="453"/>
      <c r="E459" s="454"/>
      <c r="F459" s="453"/>
      <c r="J459" s="454"/>
      <c r="M459" s="453"/>
      <c r="N459" s="454"/>
      <c r="O459" s="453"/>
      <c r="AA459" s="454"/>
      <c r="AB459" s="453"/>
      <c r="AD459" s="454"/>
    </row>
    <row r="460">
      <c r="A460" s="453"/>
      <c r="E460" s="454"/>
      <c r="F460" s="453"/>
      <c r="J460" s="454"/>
      <c r="M460" s="453"/>
      <c r="N460" s="454"/>
      <c r="O460" s="453"/>
      <c r="AA460" s="454"/>
      <c r="AB460" s="453"/>
      <c r="AD460" s="454"/>
    </row>
    <row r="461">
      <c r="A461" s="453"/>
      <c r="E461" s="454"/>
      <c r="F461" s="453"/>
      <c r="J461" s="454"/>
      <c r="M461" s="453"/>
      <c r="N461" s="454"/>
      <c r="O461" s="453"/>
      <c r="AA461" s="454"/>
      <c r="AB461" s="453"/>
      <c r="AD461" s="454"/>
    </row>
    <row r="462">
      <c r="A462" s="453"/>
      <c r="E462" s="454"/>
      <c r="F462" s="453"/>
      <c r="J462" s="454"/>
      <c r="M462" s="453"/>
      <c r="N462" s="454"/>
      <c r="O462" s="453"/>
      <c r="AA462" s="454"/>
      <c r="AB462" s="453"/>
      <c r="AD462" s="454"/>
    </row>
    <row r="463">
      <c r="A463" s="453"/>
      <c r="E463" s="454"/>
      <c r="F463" s="453"/>
      <c r="J463" s="454"/>
      <c r="M463" s="453"/>
      <c r="N463" s="454"/>
      <c r="O463" s="453"/>
      <c r="AA463" s="454"/>
      <c r="AB463" s="453"/>
      <c r="AD463" s="454"/>
    </row>
    <row r="464">
      <c r="A464" s="453"/>
      <c r="E464" s="454"/>
      <c r="F464" s="453"/>
      <c r="J464" s="454"/>
      <c r="M464" s="453"/>
      <c r="N464" s="454"/>
      <c r="O464" s="453"/>
      <c r="AA464" s="454"/>
      <c r="AB464" s="453"/>
      <c r="AD464" s="454"/>
    </row>
    <row r="465">
      <c r="A465" s="453"/>
      <c r="E465" s="454"/>
      <c r="F465" s="453"/>
      <c r="J465" s="454"/>
      <c r="M465" s="453"/>
      <c r="N465" s="454"/>
      <c r="O465" s="453"/>
      <c r="AA465" s="454"/>
      <c r="AB465" s="453"/>
      <c r="AD465" s="454"/>
    </row>
    <row r="466">
      <c r="A466" s="453"/>
      <c r="E466" s="454"/>
      <c r="F466" s="453"/>
      <c r="J466" s="454"/>
      <c r="M466" s="453"/>
      <c r="N466" s="454"/>
      <c r="O466" s="453"/>
      <c r="AA466" s="454"/>
      <c r="AB466" s="453"/>
      <c r="AD466" s="454"/>
    </row>
    <row r="467">
      <c r="A467" s="453"/>
      <c r="E467" s="454"/>
      <c r="F467" s="453"/>
      <c r="J467" s="454"/>
      <c r="M467" s="453"/>
      <c r="N467" s="454"/>
      <c r="O467" s="453"/>
      <c r="AA467" s="454"/>
      <c r="AB467" s="453"/>
      <c r="AD467" s="454"/>
    </row>
    <row r="468">
      <c r="A468" s="453"/>
      <c r="E468" s="454"/>
      <c r="F468" s="453"/>
      <c r="J468" s="454"/>
      <c r="M468" s="453"/>
      <c r="N468" s="454"/>
      <c r="O468" s="453"/>
      <c r="AA468" s="454"/>
      <c r="AB468" s="453"/>
      <c r="AD468" s="454"/>
    </row>
    <row r="469">
      <c r="A469" s="453"/>
      <c r="E469" s="454"/>
      <c r="F469" s="453"/>
      <c r="J469" s="454"/>
      <c r="M469" s="453"/>
      <c r="N469" s="454"/>
      <c r="O469" s="453"/>
      <c r="AA469" s="454"/>
      <c r="AB469" s="453"/>
      <c r="AD469" s="454"/>
    </row>
    <row r="470">
      <c r="A470" s="453"/>
      <c r="E470" s="454"/>
      <c r="F470" s="453"/>
      <c r="J470" s="454"/>
      <c r="M470" s="453"/>
      <c r="N470" s="454"/>
      <c r="O470" s="453"/>
      <c r="AA470" s="454"/>
      <c r="AB470" s="453"/>
      <c r="AD470" s="454"/>
    </row>
    <row r="471">
      <c r="A471" s="453"/>
      <c r="E471" s="454"/>
      <c r="F471" s="453"/>
      <c r="J471" s="454"/>
      <c r="M471" s="453"/>
      <c r="N471" s="454"/>
      <c r="O471" s="453"/>
      <c r="AA471" s="454"/>
      <c r="AB471" s="453"/>
      <c r="AD471" s="454"/>
    </row>
    <row r="472">
      <c r="A472" s="453"/>
      <c r="E472" s="454"/>
      <c r="F472" s="453"/>
      <c r="J472" s="454"/>
      <c r="M472" s="453"/>
      <c r="N472" s="454"/>
      <c r="O472" s="453"/>
      <c r="AA472" s="454"/>
      <c r="AB472" s="453"/>
      <c r="AD472" s="454"/>
    </row>
    <row r="473">
      <c r="A473" s="453"/>
      <c r="E473" s="454"/>
      <c r="F473" s="453"/>
      <c r="J473" s="454"/>
      <c r="M473" s="453"/>
      <c r="N473" s="454"/>
      <c r="O473" s="453"/>
      <c r="AA473" s="454"/>
      <c r="AB473" s="453"/>
      <c r="AD473" s="454"/>
    </row>
    <row r="474">
      <c r="A474" s="453"/>
      <c r="E474" s="454"/>
      <c r="F474" s="453"/>
      <c r="J474" s="454"/>
      <c r="M474" s="453"/>
      <c r="N474" s="454"/>
      <c r="O474" s="453"/>
      <c r="AA474" s="454"/>
      <c r="AB474" s="453"/>
      <c r="AD474" s="454"/>
    </row>
    <row r="475">
      <c r="A475" s="453"/>
      <c r="E475" s="454"/>
      <c r="F475" s="453"/>
      <c r="J475" s="454"/>
      <c r="M475" s="453"/>
      <c r="N475" s="454"/>
      <c r="O475" s="453"/>
      <c r="AA475" s="454"/>
      <c r="AB475" s="453"/>
      <c r="AD475" s="454"/>
    </row>
    <row r="476">
      <c r="A476" s="453"/>
      <c r="E476" s="454"/>
      <c r="F476" s="453"/>
      <c r="J476" s="454"/>
      <c r="M476" s="453"/>
      <c r="N476" s="454"/>
      <c r="O476" s="453"/>
      <c r="AA476" s="454"/>
      <c r="AB476" s="453"/>
      <c r="AD476" s="454"/>
    </row>
    <row r="477">
      <c r="A477" s="453"/>
      <c r="E477" s="454"/>
      <c r="F477" s="453"/>
      <c r="J477" s="454"/>
      <c r="M477" s="453"/>
      <c r="N477" s="454"/>
      <c r="O477" s="453"/>
      <c r="AA477" s="454"/>
      <c r="AB477" s="453"/>
      <c r="AD477" s="454"/>
    </row>
    <row r="478">
      <c r="A478" s="453"/>
      <c r="E478" s="454"/>
      <c r="F478" s="453"/>
      <c r="J478" s="454"/>
      <c r="M478" s="453"/>
      <c r="N478" s="454"/>
      <c r="O478" s="453"/>
      <c r="AA478" s="454"/>
      <c r="AB478" s="453"/>
      <c r="AD478" s="454"/>
    </row>
    <row r="479">
      <c r="A479" s="453"/>
      <c r="E479" s="454"/>
      <c r="F479" s="453"/>
      <c r="J479" s="454"/>
      <c r="M479" s="453"/>
      <c r="N479" s="454"/>
      <c r="O479" s="453"/>
      <c r="AA479" s="454"/>
      <c r="AB479" s="453"/>
      <c r="AD479" s="454"/>
    </row>
    <row r="480">
      <c r="A480" s="453"/>
      <c r="E480" s="454"/>
      <c r="F480" s="453"/>
      <c r="J480" s="454"/>
      <c r="M480" s="453"/>
      <c r="N480" s="454"/>
      <c r="O480" s="453"/>
      <c r="AA480" s="454"/>
      <c r="AB480" s="453"/>
      <c r="AD480" s="454"/>
    </row>
    <row r="481">
      <c r="A481" s="453"/>
      <c r="E481" s="454"/>
      <c r="F481" s="453"/>
      <c r="J481" s="454"/>
      <c r="M481" s="453"/>
      <c r="N481" s="454"/>
      <c r="O481" s="453"/>
      <c r="AA481" s="454"/>
      <c r="AB481" s="453"/>
      <c r="AD481" s="454"/>
    </row>
    <row r="482">
      <c r="A482" s="453"/>
      <c r="E482" s="454"/>
      <c r="F482" s="453"/>
      <c r="J482" s="454"/>
      <c r="M482" s="453"/>
      <c r="N482" s="454"/>
      <c r="O482" s="453"/>
      <c r="AA482" s="454"/>
      <c r="AB482" s="453"/>
      <c r="AD482" s="454"/>
    </row>
    <row r="483">
      <c r="A483" s="453"/>
      <c r="E483" s="454"/>
      <c r="F483" s="453"/>
      <c r="J483" s="454"/>
      <c r="M483" s="453"/>
      <c r="N483" s="454"/>
      <c r="O483" s="453"/>
      <c r="AA483" s="454"/>
      <c r="AB483" s="453"/>
      <c r="AD483" s="454"/>
    </row>
    <row r="484">
      <c r="A484" s="453"/>
      <c r="E484" s="454"/>
      <c r="F484" s="453"/>
      <c r="J484" s="454"/>
      <c r="M484" s="453"/>
      <c r="N484" s="454"/>
      <c r="O484" s="453"/>
      <c r="AA484" s="454"/>
      <c r="AB484" s="453"/>
      <c r="AD484" s="454"/>
    </row>
    <row r="485">
      <c r="A485" s="453"/>
      <c r="E485" s="454"/>
      <c r="F485" s="453"/>
      <c r="J485" s="454"/>
      <c r="M485" s="453"/>
      <c r="N485" s="454"/>
      <c r="O485" s="453"/>
      <c r="AA485" s="454"/>
      <c r="AB485" s="453"/>
      <c r="AD485" s="454"/>
    </row>
    <row r="486">
      <c r="A486" s="453"/>
      <c r="E486" s="454"/>
      <c r="F486" s="453"/>
      <c r="J486" s="454"/>
      <c r="M486" s="453"/>
      <c r="N486" s="454"/>
      <c r="O486" s="453"/>
      <c r="AA486" s="454"/>
      <c r="AB486" s="453"/>
      <c r="AD486" s="454"/>
    </row>
    <row r="487">
      <c r="A487" s="453"/>
      <c r="E487" s="454"/>
      <c r="F487" s="453"/>
      <c r="J487" s="454"/>
      <c r="M487" s="453"/>
      <c r="N487" s="454"/>
      <c r="O487" s="453"/>
      <c r="AA487" s="454"/>
      <c r="AB487" s="453"/>
      <c r="AD487" s="454"/>
    </row>
    <row r="488">
      <c r="A488" s="453"/>
      <c r="E488" s="454"/>
      <c r="F488" s="453"/>
      <c r="J488" s="454"/>
      <c r="M488" s="453"/>
      <c r="N488" s="454"/>
      <c r="O488" s="453"/>
      <c r="AA488" s="454"/>
      <c r="AB488" s="453"/>
      <c r="AD488" s="454"/>
    </row>
    <row r="489">
      <c r="A489" s="453"/>
      <c r="E489" s="454"/>
      <c r="F489" s="453"/>
      <c r="J489" s="454"/>
      <c r="M489" s="453"/>
      <c r="N489" s="454"/>
      <c r="O489" s="453"/>
      <c r="AA489" s="454"/>
      <c r="AB489" s="453"/>
      <c r="AD489" s="454"/>
    </row>
    <row r="490">
      <c r="A490" s="453"/>
      <c r="E490" s="454"/>
      <c r="F490" s="453"/>
      <c r="J490" s="454"/>
      <c r="M490" s="453"/>
      <c r="N490" s="454"/>
      <c r="O490" s="453"/>
      <c r="AA490" s="454"/>
      <c r="AB490" s="453"/>
      <c r="AD490" s="454"/>
    </row>
    <row r="491">
      <c r="A491" s="453"/>
      <c r="E491" s="454"/>
      <c r="F491" s="453"/>
      <c r="J491" s="454"/>
      <c r="M491" s="453"/>
      <c r="N491" s="454"/>
      <c r="O491" s="453"/>
      <c r="AA491" s="454"/>
      <c r="AB491" s="453"/>
      <c r="AD491" s="454"/>
    </row>
    <row r="492">
      <c r="A492" s="453"/>
      <c r="E492" s="454"/>
      <c r="F492" s="453"/>
      <c r="J492" s="454"/>
      <c r="M492" s="453"/>
      <c r="N492" s="454"/>
      <c r="O492" s="453"/>
      <c r="AA492" s="454"/>
      <c r="AB492" s="453"/>
      <c r="AD492" s="454"/>
    </row>
    <row r="493">
      <c r="A493" s="453"/>
      <c r="E493" s="454"/>
      <c r="F493" s="453"/>
      <c r="J493" s="454"/>
      <c r="M493" s="453"/>
      <c r="N493" s="454"/>
      <c r="O493" s="453"/>
      <c r="AA493" s="454"/>
      <c r="AB493" s="453"/>
      <c r="AD493" s="454"/>
    </row>
    <row r="494">
      <c r="A494" s="453"/>
      <c r="E494" s="454"/>
      <c r="F494" s="453"/>
      <c r="J494" s="454"/>
      <c r="M494" s="453"/>
      <c r="N494" s="454"/>
      <c r="O494" s="453"/>
      <c r="AA494" s="454"/>
      <c r="AB494" s="453"/>
      <c r="AD494" s="454"/>
    </row>
    <row r="495">
      <c r="A495" s="453"/>
      <c r="E495" s="454"/>
      <c r="F495" s="453"/>
      <c r="J495" s="454"/>
      <c r="M495" s="453"/>
      <c r="N495" s="454"/>
      <c r="O495" s="453"/>
      <c r="AA495" s="454"/>
      <c r="AB495" s="453"/>
      <c r="AD495" s="454"/>
    </row>
    <row r="496">
      <c r="A496" s="453"/>
      <c r="E496" s="454"/>
      <c r="F496" s="453"/>
      <c r="J496" s="454"/>
      <c r="M496" s="453"/>
      <c r="N496" s="454"/>
      <c r="O496" s="453"/>
      <c r="AA496" s="454"/>
      <c r="AB496" s="453"/>
      <c r="AD496" s="454"/>
    </row>
    <row r="497">
      <c r="A497" s="453"/>
      <c r="E497" s="454"/>
      <c r="F497" s="453"/>
      <c r="J497" s="454"/>
      <c r="M497" s="453"/>
      <c r="N497" s="454"/>
      <c r="O497" s="453"/>
      <c r="AA497" s="454"/>
      <c r="AB497" s="453"/>
      <c r="AD497" s="454"/>
    </row>
    <row r="498">
      <c r="A498" s="453"/>
      <c r="E498" s="454"/>
      <c r="F498" s="453"/>
      <c r="J498" s="454"/>
      <c r="M498" s="453"/>
      <c r="N498" s="454"/>
      <c r="O498" s="453"/>
      <c r="AA498" s="454"/>
      <c r="AB498" s="453"/>
      <c r="AD498" s="454"/>
    </row>
    <row r="499">
      <c r="A499" s="453"/>
      <c r="E499" s="454"/>
      <c r="F499" s="453"/>
      <c r="J499" s="454"/>
      <c r="M499" s="453"/>
      <c r="N499" s="454"/>
      <c r="O499" s="453"/>
      <c r="AA499" s="454"/>
      <c r="AB499" s="453"/>
      <c r="AD499" s="454"/>
    </row>
    <row r="500">
      <c r="A500" s="453"/>
      <c r="E500" s="454"/>
      <c r="F500" s="453"/>
      <c r="J500" s="454"/>
      <c r="M500" s="453"/>
      <c r="N500" s="454"/>
      <c r="O500" s="453"/>
      <c r="AA500" s="454"/>
      <c r="AB500" s="453"/>
      <c r="AD500" s="454"/>
    </row>
    <row r="501">
      <c r="A501" s="453"/>
      <c r="E501" s="454"/>
      <c r="F501" s="453"/>
      <c r="J501" s="454"/>
      <c r="M501" s="453"/>
      <c r="N501" s="454"/>
      <c r="O501" s="453"/>
      <c r="AA501" s="454"/>
      <c r="AB501" s="453"/>
      <c r="AD501" s="454"/>
    </row>
    <row r="502">
      <c r="A502" s="453"/>
      <c r="E502" s="454"/>
      <c r="F502" s="453"/>
      <c r="J502" s="454"/>
      <c r="M502" s="453"/>
      <c r="N502" s="454"/>
      <c r="O502" s="453"/>
      <c r="AA502" s="454"/>
      <c r="AB502" s="453"/>
      <c r="AD502" s="454"/>
    </row>
    <row r="503">
      <c r="A503" s="453"/>
      <c r="E503" s="454"/>
      <c r="F503" s="453"/>
      <c r="J503" s="454"/>
      <c r="M503" s="453"/>
      <c r="N503" s="454"/>
      <c r="O503" s="453"/>
      <c r="AA503" s="454"/>
      <c r="AB503" s="453"/>
      <c r="AD503" s="454"/>
    </row>
    <row r="504">
      <c r="A504" s="453"/>
      <c r="E504" s="454"/>
      <c r="F504" s="453"/>
      <c r="J504" s="454"/>
      <c r="M504" s="453"/>
      <c r="N504" s="454"/>
      <c r="O504" s="453"/>
      <c r="AA504" s="454"/>
      <c r="AB504" s="453"/>
      <c r="AD504" s="454"/>
    </row>
    <row r="505">
      <c r="A505" s="453"/>
      <c r="E505" s="454"/>
      <c r="F505" s="453"/>
      <c r="J505" s="454"/>
      <c r="M505" s="453"/>
      <c r="N505" s="454"/>
      <c r="O505" s="453"/>
      <c r="AA505" s="454"/>
      <c r="AB505" s="453"/>
      <c r="AD505" s="454"/>
    </row>
    <row r="506">
      <c r="A506" s="453"/>
      <c r="E506" s="454"/>
      <c r="F506" s="453"/>
      <c r="J506" s="454"/>
      <c r="M506" s="453"/>
      <c r="N506" s="454"/>
      <c r="O506" s="453"/>
      <c r="AA506" s="454"/>
      <c r="AB506" s="453"/>
      <c r="AD506" s="454"/>
    </row>
    <row r="507">
      <c r="A507" s="453"/>
      <c r="E507" s="454"/>
      <c r="F507" s="453"/>
      <c r="J507" s="454"/>
      <c r="M507" s="453"/>
      <c r="N507" s="454"/>
      <c r="O507" s="453"/>
      <c r="AA507" s="454"/>
      <c r="AB507" s="453"/>
      <c r="AD507" s="454"/>
    </row>
    <row r="508">
      <c r="A508" s="453"/>
      <c r="E508" s="454"/>
      <c r="F508" s="453"/>
      <c r="J508" s="454"/>
      <c r="M508" s="453"/>
      <c r="N508" s="454"/>
      <c r="O508" s="453"/>
      <c r="AA508" s="454"/>
      <c r="AB508" s="453"/>
      <c r="AD508" s="454"/>
    </row>
    <row r="509">
      <c r="A509" s="453"/>
      <c r="E509" s="454"/>
      <c r="F509" s="453"/>
      <c r="J509" s="454"/>
      <c r="M509" s="453"/>
      <c r="N509" s="454"/>
      <c r="O509" s="453"/>
      <c r="AA509" s="454"/>
      <c r="AB509" s="453"/>
      <c r="AD509" s="454"/>
    </row>
    <row r="510">
      <c r="A510" s="453"/>
      <c r="E510" s="454"/>
      <c r="F510" s="453"/>
      <c r="J510" s="454"/>
      <c r="M510" s="453"/>
      <c r="N510" s="454"/>
      <c r="O510" s="453"/>
      <c r="AA510" s="454"/>
      <c r="AB510" s="453"/>
      <c r="AD510" s="454"/>
    </row>
    <row r="511">
      <c r="A511" s="453"/>
      <c r="E511" s="454"/>
      <c r="F511" s="453"/>
      <c r="J511" s="454"/>
      <c r="M511" s="453"/>
      <c r="N511" s="454"/>
      <c r="O511" s="453"/>
      <c r="AA511" s="454"/>
      <c r="AB511" s="453"/>
      <c r="AD511" s="454"/>
    </row>
    <row r="512">
      <c r="A512" s="453"/>
      <c r="E512" s="454"/>
      <c r="F512" s="453"/>
      <c r="J512" s="454"/>
      <c r="M512" s="453"/>
      <c r="N512" s="454"/>
      <c r="O512" s="453"/>
      <c r="AA512" s="454"/>
      <c r="AB512" s="453"/>
      <c r="AD512" s="454"/>
    </row>
    <row r="513">
      <c r="A513" s="453"/>
      <c r="E513" s="454"/>
      <c r="F513" s="453"/>
      <c r="J513" s="454"/>
      <c r="M513" s="453"/>
      <c r="N513" s="454"/>
      <c r="O513" s="453"/>
      <c r="AA513" s="454"/>
      <c r="AB513" s="453"/>
      <c r="AD513" s="454"/>
    </row>
    <row r="514">
      <c r="A514" s="453"/>
      <c r="E514" s="454"/>
      <c r="F514" s="453"/>
      <c r="J514" s="454"/>
      <c r="M514" s="453"/>
      <c r="N514" s="454"/>
      <c r="O514" s="453"/>
      <c r="AA514" s="454"/>
      <c r="AB514" s="453"/>
      <c r="AD514" s="454"/>
    </row>
    <row r="515">
      <c r="A515" s="453"/>
      <c r="E515" s="454"/>
      <c r="F515" s="453"/>
      <c r="J515" s="454"/>
      <c r="M515" s="453"/>
      <c r="N515" s="454"/>
      <c r="O515" s="453"/>
      <c r="AA515" s="454"/>
      <c r="AB515" s="453"/>
      <c r="AD515" s="454"/>
    </row>
    <row r="516">
      <c r="A516" s="453"/>
      <c r="E516" s="454"/>
      <c r="F516" s="453"/>
      <c r="J516" s="454"/>
      <c r="M516" s="453"/>
      <c r="N516" s="454"/>
      <c r="O516" s="453"/>
      <c r="AA516" s="454"/>
      <c r="AB516" s="453"/>
      <c r="AD516" s="454"/>
    </row>
    <row r="517">
      <c r="A517" s="453"/>
      <c r="E517" s="454"/>
      <c r="F517" s="453"/>
      <c r="J517" s="454"/>
      <c r="M517" s="453"/>
      <c r="N517" s="454"/>
      <c r="O517" s="453"/>
      <c r="AA517" s="454"/>
      <c r="AB517" s="453"/>
      <c r="AD517" s="454"/>
    </row>
    <row r="518">
      <c r="A518" s="453"/>
      <c r="E518" s="454"/>
      <c r="F518" s="453"/>
      <c r="J518" s="454"/>
      <c r="M518" s="453"/>
      <c r="N518" s="454"/>
      <c r="O518" s="453"/>
      <c r="AA518" s="454"/>
      <c r="AB518" s="453"/>
      <c r="AD518" s="454"/>
    </row>
    <row r="519">
      <c r="A519" s="453"/>
      <c r="E519" s="454"/>
      <c r="F519" s="453"/>
      <c r="J519" s="454"/>
      <c r="M519" s="453"/>
      <c r="N519" s="454"/>
      <c r="O519" s="453"/>
      <c r="AA519" s="454"/>
      <c r="AB519" s="453"/>
      <c r="AD519" s="454"/>
    </row>
    <row r="520">
      <c r="A520" s="453"/>
      <c r="E520" s="454"/>
      <c r="F520" s="453"/>
      <c r="J520" s="454"/>
      <c r="M520" s="453"/>
      <c r="N520" s="454"/>
      <c r="O520" s="453"/>
      <c r="AA520" s="454"/>
      <c r="AB520" s="453"/>
      <c r="AD520" s="454"/>
    </row>
    <row r="521">
      <c r="A521" s="453"/>
      <c r="E521" s="454"/>
      <c r="F521" s="453"/>
      <c r="J521" s="454"/>
      <c r="M521" s="453"/>
      <c r="N521" s="454"/>
      <c r="O521" s="453"/>
      <c r="AA521" s="454"/>
      <c r="AB521" s="453"/>
      <c r="AD521" s="454"/>
    </row>
    <row r="522">
      <c r="A522" s="453"/>
      <c r="E522" s="454"/>
      <c r="F522" s="453"/>
      <c r="J522" s="454"/>
      <c r="M522" s="453"/>
      <c r="N522" s="454"/>
      <c r="O522" s="453"/>
      <c r="AA522" s="454"/>
      <c r="AB522" s="453"/>
      <c r="AD522" s="454"/>
    </row>
    <row r="523">
      <c r="A523" s="453"/>
      <c r="E523" s="454"/>
      <c r="F523" s="453"/>
      <c r="J523" s="454"/>
      <c r="M523" s="453"/>
      <c r="N523" s="454"/>
      <c r="O523" s="453"/>
      <c r="AA523" s="454"/>
      <c r="AB523" s="453"/>
      <c r="AD523" s="454"/>
    </row>
    <row r="524">
      <c r="A524" s="453"/>
      <c r="E524" s="454"/>
      <c r="F524" s="453"/>
      <c r="J524" s="454"/>
      <c r="M524" s="453"/>
      <c r="N524" s="454"/>
      <c r="O524" s="453"/>
      <c r="AA524" s="454"/>
      <c r="AB524" s="453"/>
      <c r="AD524" s="454"/>
    </row>
    <row r="525">
      <c r="A525" s="453"/>
      <c r="E525" s="454"/>
      <c r="F525" s="453"/>
      <c r="J525" s="454"/>
      <c r="M525" s="453"/>
      <c r="N525" s="454"/>
      <c r="O525" s="453"/>
      <c r="AA525" s="454"/>
      <c r="AB525" s="453"/>
      <c r="AD525" s="454"/>
    </row>
    <row r="526">
      <c r="A526" s="453"/>
      <c r="E526" s="454"/>
      <c r="F526" s="453"/>
      <c r="J526" s="454"/>
      <c r="M526" s="453"/>
      <c r="N526" s="454"/>
      <c r="O526" s="453"/>
      <c r="AA526" s="454"/>
      <c r="AB526" s="453"/>
      <c r="AD526" s="454"/>
    </row>
    <row r="527">
      <c r="A527" s="453"/>
      <c r="E527" s="454"/>
      <c r="F527" s="453"/>
      <c r="J527" s="454"/>
      <c r="M527" s="453"/>
      <c r="N527" s="454"/>
      <c r="O527" s="453"/>
      <c r="AA527" s="454"/>
      <c r="AB527" s="453"/>
      <c r="AD527" s="454"/>
    </row>
    <row r="528">
      <c r="A528" s="453"/>
      <c r="E528" s="454"/>
      <c r="F528" s="453"/>
      <c r="J528" s="454"/>
      <c r="M528" s="453"/>
      <c r="N528" s="454"/>
      <c r="O528" s="453"/>
      <c r="AA528" s="454"/>
      <c r="AB528" s="453"/>
      <c r="AD528" s="454"/>
    </row>
    <row r="529">
      <c r="A529" s="453"/>
      <c r="E529" s="454"/>
      <c r="F529" s="453"/>
      <c r="J529" s="454"/>
      <c r="M529" s="453"/>
      <c r="N529" s="454"/>
      <c r="O529" s="453"/>
      <c r="AA529" s="454"/>
      <c r="AB529" s="453"/>
      <c r="AD529" s="454"/>
    </row>
    <row r="530">
      <c r="A530" s="453"/>
      <c r="E530" s="454"/>
      <c r="F530" s="453"/>
      <c r="J530" s="454"/>
      <c r="M530" s="453"/>
      <c r="N530" s="454"/>
      <c r="O530" s="453"/>
      <c r="AA530" s="454"/>
      <c r="AB530" s="453"/>
      <c r="AD530" s="454"/>
    </row>
    <row r="531">
      <c r="A531" s="453"/>
      <c r="E531" s="454"/>
      <c r="F531" s="453"/>
      <c r="J531" s="454"/>
      <c r="M531" s="453"/>
      <c r="N531" s="454"/>
      <c r="O531" s="453"/>
      <c r="AA531" s="454"/>
      <c r="AB531" s="453"/>
      <c r="AD531" s="454"/>
    </row>
    <row r="532">
      <c r="A532" s="453"/>
      <c r="E532" s="454"/>
      <c r="F532" s="453"/>
      <c r="J532" s="454"/>
      <c r="M532" s="453"/>
      <c r="N532" s="454"/>
      <c r="O532" s="453"/>
      <c r="AA532" s="454"/>
      <c r="AB532" s="453"/>
      <c r="AD532" s="454"/>
    </row>
    <row r="533">
      <c r="A533" s="453"/>
      <c r="E533" s="454"/>
      <c r="F533" s="453"/>
      <c r="J533" s="454"/>
      <c r="M533" s="453"/>
      <c r="N533" s="454"/>
      <c r="O533" s="453"/>
      <c r="AA533" s="454"/>
      <c r="AB533" s="453"/>
      <c r="AD533" s="454"/>
    </row>
    <row r="534">
      <c r="A534" s="453"/>
      <c r="E534" s="454"/>
      <c r="F534" s="453"/>
      <c r="J534" s="454"/>
      <c r="M534" s="453"/>
      <c r="N534" s="454"/>
      <c r="O534" s="453"/>
      <c r="AA534" s="454"/>
      <c r="AB534" s="453"/>
      <c r="AD534" s="454"/>
    </row>
    <row r="535">
      <c r="A535" s="453"/>
      <c r="E535" s="454"/>
      <c r="F535" s="453"/>
      <c r="J535" s="454"/>
      <c r="M535" s="453"/>
      <c r="N535" s="454"/>
      <c r="O535" s="453"/>
      <c r="AA535" s="454"/>
      <c r="AB535" s="453"/>
      <c r="AD535" s="454"/>
    </row>
    <row r="536">
      <c r="A536" s="453"/>
      <c r="E536" s="454"/>
      <c r="F536" s="453"/>
      <c r="J536" s="454"/>
      <c r="M536" s="453"/>
      <c r="N536" s="454"/>
      <c r="O536" s="453"/>
      <c r="AA536" s="454"/>
      <c r="AB536" s="453"/>
      <c r="AD536" s="454"/>
    </row>
    <row r="537">
      <c r="A537" s="453"/>
      <c r="E537" s="454"/>
      <c r="F537" s="453"/>
      <c r="J537" s="454"/>
      <c r="M537" s="453"/>
      <c r="N537" s="454"/>
      <c r="O537" s="453"/>
      <c r="AA537" s="454"/>
      <c r="AB537" s="453"/>
      <c r="AD537" s="454"/>
    </row>
    <row r="538">
      <c r="A538" s="453"/>
      <c r="E538" s="454"/>
      <c r="F538" s="453"/>
      <c r="J538" s="454"/>
      <c r="M538" s="453"/>
      <c r="N538" s="454"/>
      <c r="O538" s="453"/>
      <c r="AA538" s="454"/>
      <c r="AB538" s="453"/>
      <c r="AD538" s="454"/>
    </row>
    <row r="539">
      <c r="A539" s="453"/>
      <c r="E539" s="454"/>
      <c r="F539" s="453"/>
      <c r="J539" s="454"/>
      <c r="M539" s="453"/>
      <c r="N539" s="454"/>
      <c r="O539" s="453"/>
      <c r="AA539" s="454"/>
      <c r="AB539" s="453"/>
      <c r="AD539" s="454"/>
    </row>
    <row r="540">
      <c r="A540" s="453"/>
      <c r="E540" s="454"/>
      <c r="F540" s="453"/>
      <c r="J540" s="454"/>
      <c r="M540" s="453"/>
      <c r="N540" s="454"/>
      <c r="O540" s="453"/>
      <c r="AA540" s="454"/>
      <c r="AB540" s="453"/>
      <c r="AD540" s="454"/>
    </row>
    <row r="541">
      <c r="A541" s="453"/>
      <c r="E541" s="454"/>
      <c r="F541" s="453"/>
      <c r="J541" s="454"/>
      <c r="M541" s="453"/>
      <c r="N541" s="454"/>
      <c r="O541" s="453"/>
      <c r="AA541" s="454"/>
      <c r="AB541" s="453"/>
      <c r="AD541" s="454"/>
    </row>
    <row r="542">
      <c r="A542" s="453"/>
      <c r="E542" s="454"/>
      <c r="F542" s="453"/>
      <c r="J542" s="454"/>
      <c r="M542" s="453"/>
      <c r="N542" s="454"/>
      <c r="O542" s="453"/>
      <c r="AA542" s="454"/>
      <c r="AB542" s="453"/>
      <c r="AD542" s="454"/>
    </row>
    <row r="543">
      <c r="A543" s="453"/>
      <c r="E543" s="454"/>
      <c r="F543" s="453"/>
      <c r="J543" s="454"/>
      <c r="M543" s="453"/>
      <c r="N543" s="454"/>
      <c r="O543" s="453"/>
      <c r="AA543" s="454"/>
      <c r="AB543" s="453"/>
      <c r="AD543" s="454"/>
    </row>
    <row r="544">
      <c r="A544" s="453"/>
      <c r="E544" s="454"/>
      <c r="F544" s="453"/>
      <c r="J544" s="454"/>
      <c r="M544" s="453"/>
      <c r="N544" s="454"/>
      <c r="O544" s="453"/>
      <c r="AA544" s="454"/>
      <c r="AB544" s="453"/>
      <c r="AD544" s="454"/>
    </row>
    <row r="545">
      <c r="A545" s="453"/>
      <c r="E545" s="454"/>
      <c r="F545" s="453"/>
      <c r="J545" s="454"/>
      <c r="M545" s="453"/>
      <c r="N545" s="454"/>
      <c r="O545" s="453"/>
      <c r="AA545" s="454"/>
      <c r="AB545" s="453"/>
      <c r="AD545" s="454"/>
    </row>
    <row r="546">
      <c r="A546" s="453"/>
      <c r="E546" s="454"/>
      <c r="F546" s="453"/>
      <c r="J546" s="454"/>
      <c r="M546" s="453"/>
      <c r="N546" s="454"/>
      <c r="O546" s="453"/>
      <c r="AA546" s="454"/>
      <c r="AB546" s="453"/>
      <c r="AD546" s="454"/>
    </row>
    <row r="547">
      <c r="A547" s="453"/>
      <c r="E547" s="454"/>
      <c r="F547" s="453"/>
      <c r="J547" s="454"/>
      <c r="M547" s="453"/>
      <c r="N547" s="454"/>
      <c r="O547" s="453"/>
      <c r="AA547" s="454"/>
      <c r="AB547" s="453"/>
      <c r="AD547" s="454"/>
    </row>
    <row r="548">
      <c r="A548" s="453"/>
      <c r="E548" s="454"/>
      <c r="F548" s="453"/>
      <c r="J548" s="454"/>
      <c r="M548" s="453"/>
      <c r="N548" s="454"/>
      <c r="O548" s="453"/>
      <c r="AA548" s="454"/>
      <c r="AB548" s="453"/>
      <c r="AD548" s="454"/>
    </row>
    <row r="549">
      <c r="A549" s="453"/>
      <c r="E549" s="454"/>
      <c r="F549" s="453"/>
      <c r="J549" s="454"/>
      <c r="M549" s="453"/>
      <c r="N549" s="454"/>
      <c r="O549" s="453"/>
      <c r="AA549" s="454"/>
      <c r="AB549" s="453"/>
      <c r="AD549" s="454"/>
    </row>
    <row r="550">
      <c r="A550" s="453"/>
      <c r="E550" s="454"/>
      <c r="F550" s="453"/>
      <c r="J550" s="454"/>
      <c r="M550" s="453"/>
      <c r="N550" s="454"/>
      <c r="O550" s="453"/>
      <c r="AA550" s="454"/>
      <c r="AB550" s="453"/>
      <c r="AD550" s="454"/>
    </row>
    <row r="551">
      <c r="A551" s="453"/>
      <c r="E551" s="454"/>
      <c r="F551" s="453"/>
      <c r="J551" s="454"/>
      <c r="M551" s="453"/>
      <c r="N551" s="454"/>
      <c r="O551" s="453"/>
      <c r="AA551" s="454"/>
      <c r="AB551" s="453"/>
      <c r="AD551" s="454"/>
    </row>
    <row r="552">
      <c r="A552" s="453"/>
      <c r="E552" s="454"/>
      <c r="F552" s="453"/>
      <c r="J552" s="454"/>
      <c r="M552" s="453"/>
      <c r="N552" s="454"/>
      <c r="O552" s="453"/>
      <c r="AA552" s="454"/>
      <c r="AB552" s="453"/>
      <c r="AD552" s="454"/>
    </row>
    <row r="553">
      <c r="A553" s="453"/>
      <c r="E553" s="454"/>
      <c r="F553" s="453"/>
      <c r="J553" s="454"/>
      <c r="M553" s="453"/>
      <c r="N553" s="454"/>
      <c r="O553" s="453"/>
      <c r="AA553" s="454"/>
      <c r="AB553" s="453"/>
      <c r="AD553" s="454"/>
    </row>
    <row r="554">
      <c r="A554" s="453"/>
      <c r="E554" s="454"/>
      <c r="F554" s="453"/>
      <c r="J554" s="454"/>
      <c r="M554" s="453"/>
      <c r="N554" s="454"/>
      <c r="O554" s="453"/>
      <c r="AA554" s="454"/>
      <c r="AB554" s="453"/>
      <c r="AD554" s="454"/>
    </row>
    <row r="555">
      <c r="A555" s="453"/>
      <c r="E555" s="454"/>
      <c r="F555" s="453"/>
      <c r="J555" s="454"/>
      <c r="M555" s="453"/>
      <c r="N555" s="454"/>
      <c r="O555" s="453"/>
      <c r="AA555" s="454"/>
      <c r="AB555" s="453"/>
      <c r="AD555" s="454"/>
    </row>
    <row r="556">
      <c r="A556" s="453"/>
      <c r="E556" s="454"/>
      <c r="F556" s="453"/>
      <c r="J556" s="454"/>
      <c r="M556" s="453"/>
      <c r="N556" s="454"/>
      <c r="O556" s="453"/>
      <c r="AA556" s="454"/>
      <c r="AB556" s="453"/>
      <c r="AD556" s="454"/>
    </row>
    <row r="557">
      <c r="A557" s="453"/>
      <c r="E557" s="454"/>
      <c r="F557" s="453"/>
      <c r="J557" s="454"/>
      <c r="M557" s="453"/>
      <c r="N557" s="454"/>
      <c r="O557" s="453"/>
      <c r="AA557" s="454"/>
      <c r="AB557" s="453"/>
      <c r="AD557" s="454"/>
    </row>
    <row r="558">
      <c r="A558" s="453"/>
      <c r="E558" s="454"/>
      <c r="F558" s="453"/>
      <c r="J558" s="454"/>
      <c r="M558" s="453"/>
      <c r="N558" s="454"/>
      <c r="O558" s="453"/>
      <c r="AA558" s="454"/>
      <c r="AB558" s="453"/>
      <c r="AD558" s="454"/>
    </row>
    <row r="559">
      <c r="A559" s="453"/>
      <c r="E559" s="454"/>
      <c r="F559" s="453"/>
      <c r="J559" s="454"/>
      <c r="M559" s="453"/>
      <c r="N559" s="454"/>
      <c r="O559" s="453"/>
      <c r="AA559" s="454"/>
      <c r="AB559" s="453"/>
      <c r="AD559" s="454"/>
    </row>
    <row r="560">
      <c r="A560" s="453"/>
      <c r="E560" s="454"/>
      <c r="F560" s="453"/>
      <c r="J560" s="454"/>
      <c r="M560" s="453"/>
      <c r="N560" s="454"/>
      <c r="O560" s="453"/>
      <c r="AA560" s="454"/>
      <c r="AB560" s="453"/>
      <c r="AD560" s="454"/>
    </row>
    <row r="561">
      <c r="A561" s="453"/>
      <c r="E561" s="454"/>
      <c r="F561" s="453"/>
      <c r="J561" s="454"/>
      <c r="M561" s="453"/>
      <c r="N561" s="454"/>
      <c r="O561" s="453"/>
      <c r="AA561" s="454"/>
      <c r="AB561" s="453"/>
      <c r="AD561" s="454"/>
    </row>
    <row r="562">
      <c r="A562" s="453"/>
      <c r="E562" s="454"/>
      <c r="F562" s="453"/>
      <c r="J562" s="454"/>
      <c r="M562" s="453"/>
      <c r="N562" s="454"/>
      <c r="O562" s="453"/>
      <c r="AA562" s="454"/>
      <c r="AB562" s="453"/>
      <c r="AD562" s="454"/>
    </row>
    <row r="563">
      <c r="A563" s="453"/>
      <c r="E563" s="454"/>
      <c r="F563" s="453"/>
      <c r="J563" s="454"/>
      <c r="M563" s="453"/>
      <c r="N563" s="454"/>
      <c r="O563" s="453"/>
      <c r="AA563" s="454"/>
      <c r="AB563" s="453"/>
      <c r="AD563" s="454"/>
    </row>
    <row r="564">
      <c r="A564" s="453"/>
      <c r="E564" s="454"/>
      <c r="F564" s="453"/>
      <c r="J564" s="454"/>
      <c r="M564" s="453"/>
      <c r="N564" s="454"/>
      <c r="O564" s="453"/>
      <c r="AA564" s="454"/>
      <c r="AB564" s="453"/>
      <c r="AD564" s="454"/>
    </row>
    <row r="565">
      <c r="A565" s="453"/>
      <c r="E565" s="454"/>
      <c r="F565" s="453"/>
      <c r="J565" s="454"/>
      <c r="M565" s="453"/>
      <c r="N565" s="454"/>
      <c r="O565" s="453"/>
      <c r="AA565" s="454"/>
      <c r="AB565" s="453"/>
      <c r="AD565" s="454"/>
    </row>
    <row r="566">
      <c r="A566" s="453"/>
      <c r="E566" s="454"/>
      <c r="F566" s="453"/>
      <c r="J566" s="454"/>
      <c r="M566" s="453"/>
      <c r="N566" s="454"/>
      <c r="O566" s="453"/>
      <c r="AA566" s="454"/>
      <c r="AB566" s="453"/>
      <c r="AD566" s="454"/>
    </row>
    <row r="567">
      <c r="A567" s="453"/>
      <c r="E567" s="454"/>
      <c r="F567" s="453"/>
      <c r="J567" s="454"/>
      <c r="M567" s="453"/>
      <c r="N567" s="454"/>
      <c r="O567" s="453"/>
      <c r="AA567" s="454"/>
      <c r="AB567" s="453"/>
      <c r="AD567" s="454"/>
    </row>
    <row r="568">
      <c r="A568" s="453"/>
      <c r="E568" s="454"/>
      <c r="F568" s="453"/>
      <c r="J568" s="454"/>
      <c r="M568" s="453"/>
      <c r="N568" s="454"/>
      <c r="O568" s="453"/>
      <c r="AA568" s="454"/>
      <c r="AB568" s="453"/>
      <c r="AD568" s="454"/>
    </row>
    <row r="569">
      <c r="A569" s="453"/>
      <c r="E569" s="454"/>
      <c r="F569" s="453"/>
      <c r="J569" s="454"/>
      <c r="M569" s="453"/>
      <c r="N569" s="454"/>
      <c r="O569" s="453"/>
      <c r="AA569" s="454"/>
      <c r="AB569" s="453"/>
      <c r="AD569" s="454"/>
    </row>
    <row r="570">
      <c r="A570" s="453"/>
      <c r="E570" s="454"/>
      <c r="F570" s="453"/>
      <c r="J570" s="454"/>
      <c r="M570" s="453"/>
      <c r="N570" s="454"/>
      <c r="O570" s="453"/>
      <c r="AA570" s="454"/>
      <c r="AB570" s="453"/>
      <c r="AD570" s="454"/>
    </row>
    <row r="571">
      <c r="A571" s="453"/>
      <c r="E571" s="454"/>
      <c r="F571" s="453"/>
      <c r="J571" s="454"/>
      <c r="M571" s="453"/>
      <c r="N571" s="454"/>
      <c r="O571" s="453"/>
      <c r="AA571" s="454"/>
      <c r="AB571" s="453"/>
      <c r="AD571" s="454"/>
    </row>
    <row r="572">
      <c r="A572" s="453"/>
      <c r="E572" s="454"/>
      <c r="F572" s="453"/>
      <c r="J572" s="454"/>
      <c r="M572" s="453"/>
      <c r="N572" s="454"/>
      <c r="O572" s="453"/>
      <c r="AA572" s="454"/>
      <c r="AB572" s="453"/>
      <c r="AD572" s="454"/>
    </row>
    <row r="573">
      <c r="A573" s="453"/>
      <c r="E573" s="454"/>
      <c r="F573" s="453"/>
      <c r="J573" s="454"/>
      <c r="M573" s="453"/>
      <c r="N573" s="454"/>
      <c r="O573" s="453"/>
      <c r="AA573" s="454"/>
      <c r="AB573" s="453"/>
      <c r="AD573" s="454"/>
    </row>
    <row r="574">
      <c r="A574" s="453"/>
      <c r="E574" s="454"/>
      <c r="F574" s="453"/>
      <c r="J574" s="454"/>
      <c r="M574" s="453"/>
      <c r="N574" s="454"/>
      <c r="O574" s="453"/>
      <c r="AA574" s="454"/>
      <c r="AB574" s="453"/>
      <c r="AD574" s="454"/>
    </row>
    <row r="575">
      <c r="A575" s="453"/>
      <c r="E575" s="454"/>
      <c r="F575" s="453"/>
      <c r="J575" s="454"/>
      <c r="M575" s="453"/>
      <c r="N575" s="454"/>
      <c r="O575" s="453"/>
      <c r="AA575" s="454"/>
      <c r="AB575" s="453"/>
      <c r="AD575" s="454"/>
    </row>
    <row r="576">
      <c r="A576" s="453"/>
      <c r="E576" s="454"/>
      <c r="F576" s="453"/>
      <c r="J576" s="454"/>
      <c r="M576" s="453"/>
      <c r="N576" s="454"/>
      <c r="O576" s="453"/>
      <c r="AA576" s="454"/>
      <c r="AB576" s="453"/>
      <c r="AD576" s="454"/>
    </row>
    <row r="577">
      <c r="A577" s="453"/>
      <c r="E577" s="454"/>
      <c r="F577" s="453"/>
      <c r="J577" s="454"/>
      <c r="M577" s="453"/>
      <c r="N577" s="454"/>
      <c r="O577" s="453"/>
      <c r="AA577" s="454"/>
      <c r="AB577" s="453"/>
      <c r="AD577" s="454"/>
    </row>
    <row r="578">
      <c r="A578" s="453"/>
      <c r="E578" s="454"/>
      <c r="F578" s="453"/>
      <c r="J578" s="454"/>
      <c r="M578" s="453"/>
      <c r="N578" s="454"/>
      <c r="O578" s="453"/>
      <c r="AA578" s="454"/>
      <c r="AB578" s="453"/>
      <c r="AD578" s="454"/>
    </row>
    <row r="579">
      <c r="A579" s="453"/>
      <c r="E579" s="454"/>
      <c r="F579" s="453"/>
      <c r="J579" s="454"/>
      <c r="M579" s="453"/>
      <c r="N579" s="454"/>
      <c r="O579" s="453"/>
      <c r="AA579" s="454"/>
      <c r="AB579" s="453"/>
      <c r="AD579" s="454"/>
    </row>
    <row r="580">
      <c r="A580" s="453"/>
      <c r="E580" s="454"/>
      <c r="F580" s="453"/>
      <c r="J580" s="454"/>
      <c r="M580" s="453"/>
      <c r="N580" s="454"/>
      <c r="O580" s="453"/>
      <c r="AA580" s="454"/>
      <c r="AB580" s="453"/>
      <c r="AD580" s="454"/>
    </row>
    <row r="581">
      <c r="A581" s="453"/>
      <c r="E581" s="454"/>
      <c r="F581" s="453"/>
      <c r="J581" s="454"/>
      <c r="M581" s="453"/>
      <c r="N581" s="454"/>
      <c r="O581" s="453"/>
      <c r="AA581" s="454"/>
      <c r="AB581" s="453"/>
      <c r="AD581" s="454"/>
    </row>
    <row r="582">
      <c r="A582" s="453"/>
      <c r="E582" s="454"/>
      <c r="F582" s="453"/>
      <c r="J582" s="454"/>
      <c r="M582" s="453"/>
      <c r="N582" s="454"/>
      <c r="O582" s="453"/>
      <c r="AA582" s="454"/>
      <c r="AB582" s="453"/>
      <c r="AD582" s="454"/>
    </row>
    <row r="583">
      <c r="A583" s="453"/>
      <c r="E583" s="454"/>
      <c r="F583" s="453"/>
      <c r="J583" s="454"/>
      <c r="M583" s="453"/>
      <c r="N583" s="454"/>
      <c r="O583" s="453"/>
      <c r="AA583" s="454"/>
      <c r="AB583" s="453"/>
      <c r="AD583" s="454"/>
    </row>
    <row r="584">
      <c r="A584" s="453"/>
      <c r="E584" s="454"/>
      <c r="F584" s="453"/>
      <c r="J584" s="454"/>
      <c r="M584" s="453"/>
      <c r="N584" s="454"/>
      <c r="O584" s="453"/>
      <c r="AA584" s="454"/>
      <c r="AB584" s="453"/>
      <c r="AD584" s="454"/>
    </row>
    <row r="585">
      <c r="A585" s="453"/>
      <c r="E585" s="454"/>
      <c r="F585" s="453"/>
      <c r="J585" s="454"/>
      <c r="M585" s="453"/>
      <c r="N585" s="454"/>
      <c r="O585" s="453"/>
      <c r="AA585" s="454"/>
      <c r="AB585" s="453"/>
      <c r="AD585" s="454"/>
    </row>
    <row r="586">
      <c r="A586" s="453"/>
      <c r="E586" s="454"/>
      <c r="F586" s="453"/>
      <c r="J586" s="454"/>
      <c r="M586" s="453"/>
      <c r="N586" s="454"/>
      <c r="O586" s="453"/>
      <c r="AA586" s="454"/>
      <c r="AB586" s="453"/>
      <c r="AD586" s="454"/>
    </row>
    <row r="587">
      <c r="A587" s="453"/>
      <c r="E587" s="454"/>
      <c r="F587" s="453"/>
      <c r="J587" s="454"/>
      <c r="M587" s="453"/>
      <c r="N587" s="454"/>
      <c r="O587" s="453"/>
      <c r="AA587" s="454"/>
      <c r="AB587" s="453"/>
      <c r="AD587" s="454"/>
    </row>
    <row r="588">
      <c r="A588" s="453"/>
      <c r="E588" s="454"/>
      <c r="F588" s="453"/>
      <c r="J588" s="454"/>
      <c r="M588" s="453"/>
      <c r="N588" s="454"/>
      <c r="O588" s="453"/>
      <c r="AA588" s="454"/>
      <c r="AB588" s="453"/>
      <c r="AD588" s="454"/>
    </row>
    <row r="589">
      <c r="A589" s="453"/>
      <c r="E589" s="454"/>
      <c r="F589" s="453"/>
      <c r="J589" s="454"/>
      <c r="M589" s="453"/>
      <c r="N589" s="454"/>
      <c r="O589" s="453"/>
      <c r="AA589" s="454"/>
      <c r="AB589" s="453"/>
      <c r="AD589" s="454"/>
    </row>
    <row r="590">
      <c r="A590" s="453"/>
      <c r="E590" s="454"/>
      <c r="F590" s="453"/>
      <c r="J590" s="454"/>
      <c r="M590" s="453"/>
      <c r="N590" s="454"/>
      <c r="O590" s="453"/>
      <c r="AA590" s="454"/>
      <c r="AB590" s="453"/>
      <c r="AD590" s="454"/>
    </row>
    <row r="591">
      <c r="A591" s="453"/>
      <c r="E591" s="454"/>
      <c r="F591" s="453"/>
      <c r="J591" s="454"/>
      <c r="M591" s="453"/>
      <c r="N591" s="454"/>
      <c r="O591" s="453"/>
      <c r="AA591" s="454"/>
      <c r="AB591" s="453"/>
      <c r="AD591" s="454"/>
    </row>
    <row r="592">
      <c r="A592" s="453"/>
      <c r="E592" s="454"/>
      <c r="F592" s="453"/>
      <c r="J592" s="454"/>
      <c r="M592" s="453"/>
      <c r="N592" s="454"/>
      <c r="O592" s="453"/>
      <c r="AA592" s="454"/>
      <c r="AB592" s="453"/>
      <c r="AD592" s="454"/>
    </row>
    <row r="593">
      <c r="A593" s="453"/>
      <c r="E593" s="454"/>
      <c r="F593" s="453"/>
      <c r="J593" s="454"/>
      <c r="M593" s="453"/>
      <c r="N593" s="454"/>
      <c r="O593" s="453"/>
      <c r="AA593" s="454"/>
      <c r="AB593" s="453"/>
      <c r="AD593" s="454"/>
    </row>
    <row r="594">
      <c r="A594" s="453"/>
      <c r="E594" s="454"/>
      <c r="F594" s="453"/>
      <c r="J594" s="454"/>
      <c r="M594" s="453"/>
      <c r="N594" s="454"/>
      <c r="O594" s="453"/>
      <c r="AA594" s="454"/>
      <c r="AB594" s="453"/>
      <c r="AD594" s="454"/>
    </row>
    <row r="595">
      <c r="A595" s="453"/>
      <c r="E595" s="454"/>
      <c r="F595" s="453"/>
      <c r="J595" s="454"/>
      <c r="M595" s="453"/>
      <c r="N595" s="454"/>
      <c r="O595" s="453"/>
      <c r="AA595" s="454"/>
      <c r="AB595" s="453"/>
      <c r="AD595" s="454"/>
    </row>
    <row r="596">
      <c r="A596" s="453"/>
      <c r="E596" s="454"/>
      <c r="F596" s="453"/>
      <c r="J596" s="454"/>
      <c r="M596" s="453"/>
      <c r="N596" s="454"/>
      <c r="O596" s="453"/>
      <c r="AA596" s="454"/>
      <c r="AB596" s="453"/>
      <c r="AD596" s="454"/>
    </row>
    <row r="597">
      <c r="A597" s="453"/>
      <c r="E597" s="454"/>
      <c r="F597" s="453"/>
      <c r="J597" s="454"/>
      <c r="M597" s="453"/>
      <c r="N597" s="454"/>
      <c r="O597" s="453"/>
      <c r="AA597" s="454"/>
      <c r="AB597" s="453"/>
      <c r="AD597" s="454"/>
    </row>
    <row r="598">
      <c r="A598" s="453"/>
      <c r="E598" s="454"/>
      <c r="F598" s="453"/>
      <c r="J598" s="454"/>
      <c r="M598" s="453"/>
      <c r="N598" s="454"/>
      <c r="O598" s="453"/>
      <c r="AA598" s="454"/>
      <c r="AB598" s="453"/>
      <c r="AD598" s="454"/>
    </row>
    <row r="599">
      <c r="A599" s="453"/>
      <c r="E599" s="454"/>
      <c r="F599" s="453"/>
      <c r="J599" s="454"/>
      <c r="M599" s="453"/>
      <c r="N599" s="454"/>
      <c r="O599" s="453"/>
      <c r="AA599" s="454"/>
      <c r="AB599" s="453"/>
      <c r="AD599" s="454"/>
    </row>
    <row r="600">
      <c r="A600" s="453"/>
      <c r="E600" s="454"/>
      <c r="F600" s="453"/>
      <c r="J600" s="454"/>
      <c r="M600" s="453"/>
      <c r="N600" s="454"/>
      <c r="O600" s="453"/>
      <c r="AA600" s="454"/>
      <c r="AB600" s="453"/>
      <c r="AD600" s="454"/>
    </row>
    <row r="601">
      <c r="A601" s="453"/>
      <c r="E601" s="454"/>
      <c r="F601" s="453"/>
      <c r="J601" s="454"/>
      <c r="M601" s="453"/>
      <c r="N601" s="454"/>
      <c r="O601" s="453"/>
      <c r="AA601" s="454"/>
      <c r="AB601" s="453"/>
      <c r="AD601" s="454"/>
    </row>
    <row r="602">
      <c r="A602" s="453"/>
      <c r="E602" s="454"/>
      <c r="F602" s="453"/>
      <c r="J602" s="454"/>
      <c r="M602" s="453"/>
      <c r="N602" s="454"/>
      <c r="O602" s="453"/>
      <c r="AA602" s="454"/>
      <c r="AB602" s="453"/>
      <c r="AD602" s="454"/>
    </row>
    <row r="603">
      <c r="A603" s="453"/>
      <c r="E603" s="454"/>
      <c r="F603" s="453"/>
      <c r="J603" s="454"/>
      <c r="M603" s="453"/>
      <c r="N603" s="454"/>
      <c r="O603" s="453"/>
      <c r="AA603" s="454"/>
      <c r="AB603" s="453"/>
      <c r="AD603" s="454"/>
    </row>
    <row r="604">
      <c r="A604" s="453"/>
      <c r="E604" s="454"/>
      <c r="F604" s="453"/>
      <c r="J604" s="454"/>
      <c r="M604" s="453"/>
      <c r="N604" s="454"/>
      <c r="O604" s="453"/>
      <c r="AA604" s="454"/>
      <c r="AB604" s="453"/>
      <c r="AD604" s="454"/>
    </row>
    <row r="605">
      <c r="A605" s="453"/>
      <c r="E605" s="454"/>
      <c r="F605" s="453"/>
      <c r="J605" s="454"/>
      <c r="M605" s="453"/>
      <c r="N605" s="454"/>
      <c r="O605" s="453"/>
      <c r="AA605" s="454"/>
      <c r="AB605" s="453"/>
      <c r="AD605" s="454"/>
    </row>
    <row r="606">
      <c r="A606" s="453"/>
      <c r="E606" s="454"/>
      <c r="F606" s="453"/>
      <c r="J606" s="454"/>
      <c r="M606" s="453"/>
      <c r="N606" s="454"/>
      <c r="O606" s="453"/>
      <c r="AA606" s="454"/>
      <c r="AB606" s="453"/>
      <c r="AD606" s="454"/>
    </row>
    <row r="607">
      <c r="A607" s="453"/>
      <c r="E607" s="454"/>
      <c r="F607" s="453"/>
      <c r="J607" s="454"/>
      <c r="M607" s="453"/>
      <c r="N607" s="454"/>
      <c r="O607" s="453"/>
      <c r="AA607" s="454"/>
      <c r="AB607" s="453"/>
      <c r="AD607" s="454"/>
    </row>
    <row r="608">
      <c r="A608" s="453"/>
      <c r="E608" s="454"/>
      <c r="F608" s="453"/>
      <c r="J608" s="454"/>
      <c r="M608" s="453"/>
      <c r="N608" s="454"/>
      <c r="O608" s="453"/>
      <c r="AA608" s="454"/>
      <c r="AB608" s="453"/>
      <c r="AD608" s="454"/>
    </row>
    <row r="609">
      <c r="A609" s="453"/>
      <c r="E609" s="454"/>
      <c r="F609" s="453"/>
      <c r="J609" s="454"/>
      <c r="M609" s="453"/>
      <c r="N609" s="454"/>
      <c r="O609" s="453"/>
      <c r="AA609" s="454"/>
      <c r="AB609" s="453"/>
      <c r="AD609" s="454"/>
    </row>
    <row r="610">
      <c r="A610" s="453"/>
      <c r="E610" s="454"/>
      <c r="F610" s="453"/>
      <c r="J610" s="454"/>
      <c r="M610" s="453"/>
      <c r="N610" s="454"/>
      <c r="O610" s="453"/>
      <c r="AA610" s="454"/>
      <c r="AB610" s="453"/>
      <c r="AD610" s="454"/>
    </row>
    <row r="611">
      <c r="A611" s="453"/>
      <c r="E611" s="454"/>
      <c r="F611" s="453"/>
      <c r="J611" s="454"/>
      <c r="M611" s="453"/>
      <c r="N611" s="454"/>
      <c r="O611" s="453"/>
      <c r="AA611" s="454"/>
      <c r="AB611" s="453"/>
      <c r="AD611" s="454"/>
    </row>
    <row r="612">
      <c r="A612" s="453"/>
      <c r="E612" s="454"/>
      <c r="F612" s="453"/>
      <c r="J612" s="454"/>
      <c r="M612" s="453"/>
      <c r="N612" s="454"/>
      <c r="O612" s="453"/>
      <c r="AA612" s="454"/>
      <c r="AB612" s="453"/>
      <c r="AD612" s="454"/>
    </row>
    <row r="613">
      <c r="A613" s="453"/>
      <c r="E613" s="454"/>
      <c r="F613" s="453"/>
      <c r="J613" s="454"/>
      <c r="M613" s="453"/>
      <c r="N613" s="454"/>
      <c r="O613" s="453"/>
      <c r="AA613" s="454"/>
      <c r="AB613" s="453"/>
      <c r="AD613" s="454"/>
    </row>
    <row r="614">
      <c r="A614" s="453"/>
      <c r="E614" s="454"/>
      <c r="F614" s="453"/>
      <c r="J614" s="454"/>
      <c r="M614" s="453"/>
      <c r="N614" s="454"/>
      <c r="O614" s="453"/>
      <c r="AA614" s="454"/>
      <c r="AB614" s="453"/>
      <c r="AD614" s="454"/>
    </row>
    <row r="615">
      <c r="A615" s="453"/>
      <c r="E615" s="454"/>
      <c r="F615" s="453"/>
      <c r="J615" s="454"/>
      <c r="M615" s="453"/>
      <c r="N615" s="454"/>
      <c r="O615" s="453"/>
      <c r="AA615" s="454"/>
      <c r="AB615" s="453"/>
      <c r="AD615" s="454"/>
    </row>
    <row r="616">
      <c r="A616" s="453"/>
      <c r="E616" s="454"/>
      <c r="F616" s="453"/>
      <c r="J616" s="454"/>
      <c r="M616" s="453"/>
      <c r="N616" s="454"/>
      <c r="O616" s="453"/>
      <c r="AA616" s="454"/>
      <c r="AB616" s="453"/>
      <c r="AD616" s="454"/>
    </row>
    <row r="617">
      <c r="A617" s="453"/>
      <c r="E617" s="454"/>
      <c r="F617" s="453"/>
      <c r="J617" s="454"/>
      <c r="M617" s="453"/>
      <c r="N617" s="454"/>
      <c r="O617" s="453"/>
      <c r="AA617" s="454"/>
      <c r="AB617" s="453"/>
      <c r="AD617" s="454"/>
    </row>
    <row r="618">
      <c r="A618" s="453"/>
      <c r="E618" s="454"/>
      <c r="F618" s="453"/>
      <c r="J618" s="454"/>
      <c r="M618" s="453"/>
      <c r="N618" s="454"/>
      <c r="O618" s="453"/>
      <c r="AA618" s="454"/>
      <c r="AB618" s="453"/>
      <c r="AD618" s="454"/>
    </row>
    <row r="619">
      <c r="A619" s="453"/>
      <c r="E619" s="454"/>
      <c r="F619" s="453"/>
      <c r="J619" s="454"/>
      <c r="M619" s="453"/>
      <c r="N619" s="454"/>
      <c r="O619" s="453"/>
      <c r="AA619" s="454"/>
      <c r="AB619" s="453"/>
      <c r="AD619" s="454"/>
    </row>
    <row r="620">
      <c r="A620" s="453"/>
      <c r="E620" s="454"/>
      <c r="F620" s="453"/>
      <c r="J620" s="454"/>
      <c r="M620" s="453"/>
      <c r="N620" s="454"/>
      <c r="O620" s="453"/>
      <c r="AA620" s="454"/>
      <c r="AB620" s="453"/>
      <c r="AD620" s="454"/>
    </row>
    <row r="621">
      <c r="A621" s="453"/>
      <c r="E621" s="454"/>
      <c r="F621" s="453"/>
      <c r="J621" s="454"/>
      <c r="M621" s="453"/>
      <c r="N621" s="454"/>
      <c r="O621" s="453"/>
      <c r="AA621" s="454"/>
      <c r="AB621" s="453"/>
      <c r="AD621" s="454"/>
    </row>
    <row r="622">
      <c r="A622" s="453"/>
      <c r="E622" s="454"/>
      <c r="F622" s="453"/>
      <c r="J622" s="454"/>
      <c r="M622" s="453"/>
      <c r="N622" s="454"/>
      <c r="O622" s="453"/>
      <c r="AA622" s="454"/>
      <c r="AB622" s="453"/>
      <c r="AD622" s="454"/>
    </row>
    <row r="623">
      <c r="A623" s="453"/>
      <c r="E623" s="454"/>
      <c r="F623" s="453"/>
      <c r="J623" s="454"/>
      <c r="M623" s="453"/>
      <c r="N623" s="454"/>
      <c r="O623" s="453"/>
      <c r="AA623" s="454"/>
      <c r="AB623" s="453"/>
      <c r="AD623" s="454"/>
    </row>
    <row r="624">
      <c r="A624" s="453"/>
      <c r="E624" s="454"/>
      <c r="F624" s="453"/>
      <c r="J624" s="454"/>
      <c r="M624" s="453"/>
      <c r="N624" s="454"/>
      <c r="O624" s="453"/>
      <c r="AA624" s="454"/>
      <c r="AB624" s="453"/>
      <c r="AD624" s="454"/>
    </row>
    <row r="625">
      <c r="A625" s="453"/>
      <c r="E625" s="454"/>
      <c r="F625" s="453"/>
      <c r="J625" s="454"/>
      <c r="M625" s="453"/>
      <c r="N625" s="454"/>
      <c r="O625" s="453"/>
      <c r="AA625" s="454"/>
      <c r="AB625" s="453"/>
      <c r="AD625" s="454"/>
    </row>
    <row r="626">
      <c r="A626" s="453"/>
      <c r="E626" s="454"/>
      <c r="F626" s="453"/>
      <c r="J626" s="454"/>
      <c r="M626" s="453"/>
      <c r="N626" s="454"/>
      <c r="O626" s="453"/>
      <c r="AA626" s="454"/>
      <c r="AB626" s="453"/>
      <c r="AD626" s="454"/>
    </row>
    <row r="627">
      <c r="A627" s="453"/>
      <c r="E627" s="454"/>
      <c r="F627" s="453"/>
      <c r="J627" s="454"/>
      <c r="M627" s="453"/>
      <c r="N627" s="454"/>
      <c r="O627" s="453"/>
      <c r="AA627" s="454"/>
      <c r="AB627" s="453"/>
      <c r="AD627" s="454"/>
    </row>
    <row r="628">
      <c r="A628" s="453"/>
      <c r="E628" s="454"/>
      <c r="F628" s="453"/>
      <c r="J628" s="454"/>
      <c r="M628" s="453"/>
      <c r="N628" s="454"/>
      <c r="O628" s="453"/>
      <c r="AA628" s="454"/>
      <c r="AB628" s="453"/>
      <c r="AD628" s="454"/>
    </row>
    <row r="629">
      <c r="A629" s="453"/>
      <c r="E629" s="454"/>
      <c r="F629" s="453"/>
      <c r="J629" s="454"/>
      <c r="M629" s="453"/>
      <c r="N629" s="454"/>
      <c r="O629" s="453"/>
      <c r="AA629" s="454"/>
      <c r="AB629" s="453"/>
      <c r="AD629" s="454"/>
    </row>
    <row r="630">
      <c r="A630" s="453"/>
      <c r="E630" s="454"/>
      <c r="F630" s="453"/>
      <c r="J630" s="454"/>
      <c r="M630" s="453"/>
      <c r="N630" s="454"/>
      <c r="O630" s="453"/>
      <c r="AA630" s="454"/>
      <c r="AB630" s="453"/>
      <c r="AD630" s="454"/>
    </row>
    <row r="631">
      <c r="A631" s="453"/>
      <c r="E631" s="454"/>
      <c r="F631" s="453"/>
      <c r="J631" s="454"/>
      <c r="M631" s="453"/>
      <c r="N631" s="454"/>
      <c r="O631" s="453"/>
      <c r="AA631" s="454"/>
      <c r="AB631" s="453"/>
      <c r="AD631" s="454"/>
    </row>
    <row r="632">
      <c r="A632" s="453"/>
      <c r="E632" s="454"/>
      <c r="F632" s="453"/>
      <c r="J632" s="454"/>
      <c r="M632" s="453"/>
      <c r="N632" s="454"/>
      <c r="O632" s="453"/>
      <c r="AA632" s="454"/>
      <c r="AB632" s="453"/>
      <c r="AD632" s="454"/>
    </row>
    <row r="633">
      <c r="A633" s="453"/>
      <c r="E633" s="454"/>
      <c r="F633" s="453"/>
      <c r="J633" s="454"/>
      <c r="M633" s="453"/>
      <c r="N633" s="454"/>
      <c r="O633" s="453"/>
      <c r="AA633" s="454"/>
      <c r="AB633" s="453"/>
      <c r="AD633" s="454"/>
    </row>
    <row r="634">
      <c r="A634" s="453"/>
      <c r="E634" s="454"/>
      <c r="F634" s="453"/>
      <c r="J634" s="454"/>
      <c r="M634" s="453"/>
      <c r="N634" s="454"/>
      <c r="O634" s="453"/>
      <c r="AA634" s="454"/>
      <c r="AB634" s="453"/>
      <c r="AD634" s="454"/>
    </row>
    <row r="635">
      <c r="A635" s="453"/>
      <c r="E635" s="454"/>
      <c r="F635" s="453"/>
      <c r="J635" s="454"/>
      <c r="M635" s="453"/>
      <c r="N635" s="454"/>
      <c r="O635" s="453"/>
      <c r="AA635" s="454"/>
      <c r="AB635" s="453"/>
      <c r="AD635" s="454"/>
    </row>
    <row r="636">
      <c r="A636" s="453"/>
      <c r="E636" s="454"/>
      <c r="F636" s="453"/>
      <c r="J636" s="454"/>
      <c r="M636" s="453"/>
      <c r="N636" s="454"/>
      <c r="O636" s="453"/>
      <c r="AA636" s="454"/>
      <c r="AB636" s="453"/>
      <c r="AD636" s="454"/>
    </row>
    <row r="637">
      <c r="A637" s="453"/>
      <c r="E637" s="454"/>
      <c r="F637" s="453"/>
      <c r="J637" s="454"/>
      <c r="M637" s="453"/>
      <c r="N637" s="454"/>
      <c r="O637" s="453"/>
      <c r="AA637" s="454"/>
      <c r="AB637" s="453"/>
      <c r="AD637" s="454"/>
    </row>
    <row r="638">
      <c r="A638" s="453"/>
      <c r="E638" s="454"/>
      <c r="F638" s="453"/>
      <c r="J638" s="454"/>
      <c r="M638" s="453"/>
      <c r="N638" s="454"/>
      <c r="O638" s="453"/>
      <c r="AA638" s="454"/>
      <c r="AB638" s="453"/>
      <c r="AD638" s="454"/>
    </row>
    <row r="639">
      <c r="A639" s="453"/>
      <c r="E639" s="454"/>
      <c r="F639" s="453"/>
      <c r="J639" s="454"/>
      <c r="M639" s="453"/>
      <c r="N639" s="454"/>
      <c r="O639" s="453"/>
      <c r="AA639" s="454"/>
      <c r="AB639" s="453"/>
      <c r="AD639" s="454"/>
    </row>
    <row r="640">
      <c r="A640" s="453"/>
      <c r="E640" s="454"/>
      <c r="F640" s="453"/>
      <c r="J640" s="454"/>
      <c r="M640" s="453"/>
      <c r="N640" s="454"/>
      <c r="O640" s="453"/>
      <c r="AA640" s="454"/>
      <c r="AB640" s="453"/>
      <c r="AD640" s="454"/>
    </row>
    <row r="641">
      <c r="A641" s="453"/>
      <c r="E641" s="454"/>
      <c r="F641" s="453"/>
      <c r="J641" s="454"/>
      <c r="M641" s="453"/>
      <c r="N641" s="454"/>
      <c r="O641" s="453"/>
      <c r="AA641" s="454"/>
      <c r="AB641" s="453"/>
      <c r="AD641" s="454"/>
    </row>
    <row r="642">
      <c r="A642" s="453"/>
      <c r="E642" s="454"/>
      <c r="F642" s="453"/>
      <c r="J642" s="454"/>
      <c r="M642" s="453"/>
      <c r="N642" s="454"/>
      <c r="O642" s="453"/>
      <c r="AA642" s="454"/>
      <c r="AB642" s="453"/>
      <c r="AD642" s="454"/>
    </row>
    <row r="643">
      <c r="A643" s="453"/>
      <c r="E643" s="454"/>
      <c r="F643" s="453"/>
      <c r="J643" s="454"/>
      <c r="M643" s="453"/>
      <c r="N643" s="454"/>
      <c r="O643" s="453"/>
      <c r="AA643" s="454"/>
      <c r="AB643" s="453"/>
      <c r="AD643" s="454"/>
    </row>
    <row r="644">
      <c r="A644" s="453"/>
      <c r="E644" s="454"/>
      <c r="F644" s="453"/>
      <c r="J644" s="454"/>
      <c r="M644" s="453"/>
      <c r="N644" s="454"/>
      <c r="O644" s="453"/>
      <c r="AA644" s="454"/>
      <c r="AB644" s="453"/>
      <c r="AD644" s="454"/>
    </row>
    <row r="645">
      <c r="A645" s="453"/>
      <c r="E645" s="454"/>
      <c r="F645" s="453"/>
      <c r="J645" s="454"/>
      <c r="M645" s="453"/>
      <c r="N645" s="454"/>
      <c r="O645" s="453"/>
      <c r="AA645" s="454"/>
      <c r="AB645" s="453"/>
      <c r="AD645" s="454"/>
    </row>
    <row r="646">
      <c r="A646" s="453"/>
      <c r="E646" s="454"/>
      <c r="F646" s="453"/>
      <c r="J646" s="454"/>
      <c r="M646" s="453"/>
      <c r="N646" s="454"/>
      <c r="O646" s="453"/>
      <c r="AA646" s="454"/>
      <c r="AB646" s="453"/>
      <c r="AD646" s="454"/>
    </row>
    <row r="647">
      <c r="A647" s="453"/>
      <c r="E647" s="454"/>
      <c r="F647" s="453"/>
      <c r="J647" s="454"/>
      <c r="M647" s="453"/>
      <c r="N647" s="454"/>
      <c r="O647" s="453"/>
      <c r="AA647" s="454"/>
      <c r="AB647" s="453"/>
      <c r="AD647" s="454"/>
    </row>
    <row r="648">
      <c r="A648" s="453"/>
      <c r="E648" s="454"/>
      <c r="F648" s="453"/>
      <c r="J648" s="454"/>
      <c r="M648" s="453"/>
      <c r="N648" s="454"/>
      <c r="O648" s="453"/>
      <c r="AA648" s="454"/>
      <c r="AB648" s="453"/>
      <c r="AD648" s="454"/>
    </row>
    <row r="649">
      <c r="A649" s="453"/>
      <c r="E649" s="454"/>
      <c r="F649" s="453"/>
      <c r="J649" s="454"/>
      <c r="M649" s="453"/>
      <c r="N649" s="454"/>
      <c r="O649" s="453"/>
      <c r="AA649" s="454"/>
      <c r="AB649" s="453"/>
      <c r="AD649" s="454"/>
    </row>
    <row r="650">
      <c r="A650" s="453"/>
      <c r="E650" s="454"/>
      <c r="F650" s="453"/>
      <c r="J650" s="454"/>
      <c r="M650" s="453"/>
      <c r="N650" s="454"/>
      <c r="O650" s="453"/>
      <c r="AA650" s="454"/>
      <c r="AB650" s="453"/>
      <c r="AD650" s="454"/>
    </row>
    <row r="651">
      <c r="A651" s="453"/>
      <c r="E651" s="454"/>
      <c r="F651" s="453"/>
      <c r="J651" s="454"/>
      <c r="M651" s="453"/>
      <c r="N651" s="454"/>
      <c r="O651" s="453"/>
      <c r="AA651" s="454"/>
      <c r="AB651" s="453"/>
      <c r="AD651" s="454"/>
    </row>
    <row r="652">
      <c r="A652" s="453"/>
      <c r="E652" s="454"/>
      <c r="F652" s="453"/>
      <c r="J652" s="454"/>
      <c r="M652" s="453"/>
      <c r="N652" s="454"/>
      <c r="O652" s="453"/>
      <c r="AA652" s="454"/>
      <c r="AB652" s="453"/>
      <c r="AD652" s="454"/>
    </row>
    <row r="653">
      <c r="A653" s="453"/>
      <c r="E653" s="454"/>
      <c r="F653" s="453"/>
      <c r="J653" s="454"/>
      <c r="M653" s="453"/>
      <c r="N653" s="454"/>
      <c r="O653" s="453"/>
      <c r="AA653" s="454"/>
      <c r="AB653" s="453"/>
      <c r="AD653" s="454"/>
    </row>
    <row r="654">
      <c r="A654" s="453"/>
      <c r="E654" s="454"/>
      <c r="F654" s="453"/>
      <c r="J654" s="454"/>
      <c r="M654" s="453"/>
      <c r="N654" s="454"/>
      <c r="O654" s="453"/>
      <c r="AA654" s="454"/>
      <c r="AB654" s="453"/>
      <c r="AD654" s="454"/>
    </row>
    <row r="655">
      <c r="A655" s="453"/>
      <c r="E655" s="454"/>
      <c r="F655" s="453"/>
      <c r="J655" s="454"/>
      <c r="M655" s="453"/>
      <c r="N655" s="454"/>
      <c r="O655" s="453"/>
      <c r="AA655" s="454"/>
      <c r="AB655" s="453"/>
      <c r="AD655" s="454"/>
    </row>
    <row r="656">
      <c r="A656" s="453"/>
      <c r="E656" s="454"/>
      <c r="F656" s="453"/>
      <c r="J656" s="454"/>
      <c r="M656" s="453"/>
      <c r="N656" s="454"/>
      <c r="O656" s="453"/>
      <c r="AA656" s="454"/>
      <c r="AB656" s="453"/>
      <c r="AD656" s="454"/>
    </row>
    <row r="657">
      <c r="A657" s="453"/>
      <c r="E657" s="454"/>
      <c r="F657" s="453"/>
      <c r="J657" s="454"/>
      <c r="M657" s="453"/>
      <c r="N657" s="454"/>
      <c r="O657" s="453"/>
      <c r="AA657" s="454"/>
      <c r="AB657" s="453"/>
      <c r="AD657" s="454"/>
    </row>
    <row r="658">
      <c r="A658" s="453"/>
      <c r="E658" s="454"/>
      <c r="F658" s="453"/>
      <c r="J658" s="454"/>
      <c r="M658" s="453"/>
      <c r="N658" s="454"/>
      <c r="O658" s="453"/>
      <c r="AA658" s="454"/>
      <c r="AB658" s="453"/>
      <c r="AD658" s="454"/>
    </row>
    <row r="659">
      <c r="A659" s="453"/>
      <c r="E659" s="454"/>
      <c r="F659" s="453"/>
      <c r="J659" s="454"/>
      <c r="M659" s="453"/>
      <c r="N659" s="454"/>
      <c r="O659" s="453"/>
      <c r="AA659" s="454"/>
      <c r="AB659" s="453"/>
      <c r="AD659" s="454"/>
    </row>
    <row r="660">
      <c r="A660" s="453"/>
      <c r="E660" s="454"/>
      <c r="F660" s="453"/>
      <c r="J660" s="454"/>
      <c r="M660" s="453"/>
      <c r="N660" s="454"/>
      <c r="O660" s="453"/>
      <c r="AA660" s="454"/>
      <c r="AB660" s="453"/>
      <c r="AD660" s="454"/>
    </row>
    <row r="661">
      <c r="A661" s="453"/>
      <c r="E661" s="454"/>
      <c r="F661" s="453"/>
      <c r="J661" s="454"/>
      <c r="M661" s="453"/>
      <c r="N661" s="454"/>
      <c r="O661" s="453"/>
      <c r="AA661" s="454"/>
      <c r="AB661" s="453"/>
      <c r="AD661" s="454"/>
    </row>
    <row r="662">
      <c r="A662" s="453"/>
      <c r="E662" s="454"/>
      <c r="F662" s="453"/>
      <c r="J662" s="454"/>
      <c r="M662" s="453"/>
      <c r="N662" s="454"/>
      <c r="O662" s="453"/>
      <c r="AA662" s="454"/>
      <c r="AB662" s="453"/>
      <c r="AD662" s="454"/>
    </row>
    <row r="663">
      <c r="A663" s="453"/>
      <c r="E663" s="454"/>
      <c r="F663" s="453"/>
      <c r="J663" s="454"/>
      <c r="M663" s="453"/>
      <c r="N663" s="454"/>
      <c r="O663" s="453"/>
      <c r="AA663" s="454"/>
      <c r="AB663" s="453"/>
      <c r="AD663" s="454"/>
    </row>
    <row r="664">
      <c r="A664" s="453"/>
      <c r="E664" s="454"/>
      <c r="F664" s="453"/>
      <c r="J664" s="454"/>
      <c r="M664" s="453"/>
      <c r="N664" s="454"/>
      <c r="O664" s="453"/>
      <c r="AA664" s="454"/>
      <c r="AB664" s="453"/>
      <c r="AD664" s="454"/>
    </row>
    <row r="665">
      <c r="A665" s="453"/>
      <c r="E665" s="454"/>
      <c r="F665" s="453"/>
      <c r="J665" s="454"/>
      <c r="M665" s="453"/>
      <c r="N665" s="454"/>
      <c r="O665" s="453"/>
      <c r="AA665" s="454"/>
      <c r="AB665" s="453"/>
      <c r="AD665" s="454"/>
    </row>
    <row r="666">
      <c r="A666" s="453"/>
      <c r="E666" s="454"/>
      <c r="F666" s="453"/>
      <c r="J666" s="454"/>
      <c r="M666" s="453"/>
      <c r="N666" s="454"/>
      <c r="O666" s="453"/>
      <c r="AA666" s="454"/>
      <c r="AB666" s="453"/>
      <c r="AD666" s="454"/>
    </row>
    <row r="667">
      <c r="A667" s="453"/>
      <c r="E667" s="454"/>
      <c r="F667" s="453"/>
      <c r="J667" s="454"/>
      <c r="M667" s="453"/>
      <c r="N667" s="454"/>
      <c r="O667" s="453"/>
      <c r="AA667" s="454"/>
      <c r="AB667" s="453"/>
      <c r="AD667" s="454"/>
    </row>
    <row r="668">
      <c r="A668" s="453"/>
      <c r="E668" s="454"/>
      <c r="F668" s="453"/>
      <c r="J668" s="454"/>
      <c r="M668" s="453"/>
      <c r="N668" s="454"/>
      <c r="O668" s="453"/>
      <c r="AA668" s="454"/>
      <c r="AB668" s="453"/>
      <c r="AD668" s="454"/>
    </row>
    <row r="669">
      <c r="A669" s="453"/>
      <c r="E669" s="454"/>
      <c r="F669" s="453"/>
      <c r="J669" s="454"/>
      <c r="M669" s="453"/>
      <c r="N669" s="454"/>
      <c r="O669" s="453"/>
      <c r="AA669" s="454"/>
      <c r="AB669" s="453"/>
      <c r="AD669" s="454"/>
    </row>
    <row r="670">
      <c r="A670" s="453"/>
      <c r="E670" s="454"/>
      <c r="F670" s="453"/>
      <c r="J670" s="454"/>
      <c r="M670" s="453"/>
      <c r="N670" s="454"/>
      <c r="O670" s="453"/>
      <c r="AA670" s="454"/>
      <c r="AB670" s="453"/>
      <c r="AD670" s="454"/>
    </row>
    <row r="671">
      <c r="A671" s="453"/>
      <c r="E671" s="454"/>
      <c r="F671" s="453"/>
      <c r="J671" s="454"/>
      <c r="M671" s="453"/>
      <c r="N671" s="454"/>
      <c r="O671" s="453"/>
      <c r="AA671" s="454"/>
      <c r="AB671" s="453"/>
      <c r="AD671" s="454"/>
    </row>
    <row r="672">
      <c r="A672" s="453"/>
      <c r="E672" s="454"/>
      <c r="F672" s="453"/>
      <c r="J672" s="454"/>
      <c r="M672" s="453"/>
      <c r="N672" s="454"/>
      <c r="O672" s="453"/>
      <c r="AA672" s="454"/>
      <c r="AB672" s="453"/>
      <c r="AD672" s="454"/>
    </row>
    <row r="673">
      <c r="A673" s="453"/>
      <c r="E673" s="454"/>
      <c r="F673" s="453"/>
      <c r="J673" s="454"/>
      <c r="M673" s="453"/>
      <c r="N673" s="454"/>
      <c r="O673" s="453"/>
      <c r="AA673" s="454"/>
      <c r="AB673" s="453"/>
      <c r="AD673" s="454"/>
    </row>
    <row r="674">
      <c r="A674" s="453"/>
      <c r="E674" s="454"/>
      <c r="F674" s="453"/>
      <c r="J674" s="454"/>
      <c r="M674" s="453"/>
      <c r="N674" s="454"/>
      <c r="O674" s="453"/>
      <c r="AA674" s="454"/>
      <c r="AB674" s="453"/>
      <c r="AD674" s="454"/>
    </row>
    <row r="675">
      <c r="A675" s="453"/>
      <c r="E675" s="454"/>
      <c r="F675" s="453"/>
      <c r="J675" s="454"/>
      <c r="M675" s="453"/>
      <c r="N675" s="454"/>
      <c r="O675" s="453"/>
      <c r="AA675" s="454"/>
      <c r="AB675" s="453"/>
      <c r="AD675" s="454"/>
    </row>
    <row r="676">
      <c r="A676" s="453"/>
      <c r="E676" s="454"/>
      <c r="F676" s="453"/>
      <c r="J676" s="454"/>
      <c r="M676" s="453"/>
      <c r="N676" s="454"/>
      <c r="O676" s="453"/>
      <c r="AA676" s="454"/>
      <c r="AB676" s="453"/>
      <c r="AD676" s="454"/>
    </row>
    <row r="677">
      <c r="A677" s="453"/>
      <c r="E677" s="454"/>
      <c r="F677" s="453"/>
      <c r="J677" s="454"/>
      <c r="M677" s="453"/>
      <c r="N677" s="454"/>
      <c r="O677" s="453"/>
      <c r="AA677" s="454"/>
      <c r="AB677" s="453"/>
      <c r="AD677" s="454"/>
    </row>
    <row r="678">
      <c r="A678" s="453"/>
      <c r="E678" s="454"/>
      <c r="F678" s="453"/>
      <c r="J678" s="454"/>
      <c r="M678" s="453"/>
      <c r="N678" s="454"/>
      <c r="O678" s="453"/>
      <c r="AA678" s="454"/>
      <c r="AB678" s="453"/>
      <c r="AD678" s="454"/>
    </row>
    <row r="679">
      <c r="A679" s="453"/>
      <c r="E679" s="454"/>
      <c r="F679" s="453"/>
      <c r="J679" s="454"/>
      <c r="M679" s="453"/>
      <c r="N679" s="454"/>
      <c r="O679" s="453"/>
      <c r="AA679" s="454"/>
      <c r="AB679" s="453"/>
      <c r="AD679" s="454"/>
    </row>
    <row r="680">
      <c r="A680" s="453"/>
      <c r="E680" s="454"/>
      <c r="F680" s="453"/>
      <c r="J680" s="454"/>
      <c r="M680" s="453"/>
      <c r="N680" s="454"/>
      <c r="O680" s="453"/>
      <c r="AA680" s="454"/>
      <c r="AB680" s="453"/>
      <c r="AD680" s="454"/>
    </row>
    <row r="681">
      <c r="A681" s="453"/>
      <c r="E681" s="454"/>
      <c r="F681" s="453"/>
      <c r="J681" s="454"/>
      <c r="M681" s="453"/>
      <c r="N681" s="454"/>
      <c r="O681" s="453"/>
      <c r="AA681" s="454"/>
      <c r="AB681" s="453"/>
      <c r="AD681" s="454"/>
    </row>
    <row r="682">
      <c r="A682" s="453"/>
      <c r="E682" s="454"/>
      <c r="F682" s="453"/>
      <c r="J682" s="454"/>
      <c r="M682" s="453"/>
      <c r="N682" s="454"/>
      <c r="O682" s="453"/>
      <c r="AA682" s="454"/>
      <c r="AB682" s="453"/>
      <c r="AD682" s="454"/>
    </row>
    <row r="683">
      <c r="A683" s="453"/>
      <c r="E683" s="454"/>
      <c r="F683" s="453"/>
      <c r="J683" s="454"/>
      <c r="M683" s="453"/>
      <c r="N683" s="454"/>
      <c r="O683" s="453"/>
      <c r="AA683" s="454"/>
      <c r="AB683" s="453"/>
      <c r="AD683" s="454"/>
    </row>
    <row r="684">
      <c r="A684" s="453"/>
      <c r="E684" s="454"/>
      <c r="F684" s="453"/>
      <c r="J684" s="454"/>
      <c r="M684" s="453"/>
      <c r="N684" s="454"/>
      <c r="O684" s="453"/>
      <c r="AA684" s="454"/>
      <c r="AB684" s="453"/>
      <c r="AD684" s="454"/>
    </row>
    <row r="685">
      <c r="A685" s="453"/>
      <c r="E685" s="454"/>
      <c r="F685" s="453"/>
      <c r="J685" s="454"/>
      <c r="M685" s="453"/>
      <c r="N685" s="454"/>
      <c r="O685" s="453"/>
      <c r="AA685" s="454"/>
      <c r="AB685" s="453"/>
      <c r="AD685" s="454"/>
    </row>
    <row r="686">
      <c r="A686" s="453"/>
      <c r="E686" s="454"/>
      <c r="F686" s="453"/>
      <c r="J686" s="454"/>
      <c r="M686" s="453"/>
      <c r="N686" s="454"/>
      <c r="O686" s="453"/>
      <c r="AA686" s="454"/>
      <c r="AB686" s="453"/>
      <c r="AD686" s="454"/>
    </row>
    <row r="687">
      <c r="A687" s="453"/>
      <c r="E687" s="454"/>
      <c r="F687" s="453"/>
      <c r="J687" s="454"/>
      <c r="M687" s="453"/>
      <c r="N687" s="454"/>
      <c r="O687" s="453"/>
      <c r="AA687" s="454"/>
      <c r="AB687" s="453"/>
      <c r="AD687" s="454"/>
    </row>
    <row r="688">
      <c r="A688" s="453"/>
      <c r="E688" s="454"/>
      <c r="F688" s="453"/>
      <c r="J688" s="454"/>
      <c r="M688" s="453"/>
      <c r="N688" s="454"/>
      <c r="O688" s="453"/>
      <c r="AA688" s="454"/>
      <c r="AB688" s="453"/>
      <c r="AD688" s="454"/>
    </row>
    <row r="689">
      <c r="A689" s="453"/>
      <c r="E689" s="454"/>
      <c r="F689" s="453"/>
      <c r="J689" s="454"/>
      <c r="M689" s="453"/>
      <c r="N689" s="454"/>
      <c r="O689" s="453"/>
      <c r="AA689" s="454"/>
      <c r="AB689" s="453"/>
      <c r="AD689" s="454"/>
    </row>
    <row r="690">
      <c r="A690" s="453"/>
      <c r="E690" s="454"/>
      <c r="F690" s="453"/>
      <c r="J690" s="454"/>
      <c r="M690" s="453"/>
      <c r="N690" s="454"/>
      <c r="O690" s="453"/>
      <c r="AA690" s="454"/>
      <c r="AB690" s="453"/>
      <c r="AD690" s="454"/>
    </row>
    <row r="691">
      <c r="A691" s="453"/>
      <c r="E691" s="454"/>
      <c r="F691" s="453"/>
      <c r="J691" s="454"/>
      <c r="M691" s="453"/>
      <c r="N691" s="454"/>
      <c r="O691" s="453"/>
      <c r="AA691" s="454"/>
      <c r="AB691" s="453"/>
      <c r="AD691" s="454"/>
    </row>
    <row r="692">
      <c r="A692" s="453"/>
      <c r="E692" s="454"/>
      <c r="F692" s="453"/>
      <c r="J692" s="454"/>
      <c r="M692" s="453"/>
      <c r="N692" s="454"/>
      <c r="O692" s="453"/>
      <c r="AA692" s="454"/>
      <c r="AB692" s="453"/>
      <c r="AD692" s="454"/>
    </row>
    <row r="693">
      <c r="A693" s="453"/>
      <c r="E693" s="454"/>
      <c r="F693" s="453"/>
      <c r="J693" s="454"/>
      <c r="M693" s="453"/>
      <c r="N693" s="454"/>
      <c r="O693" s="453"/>
      <c r="AA693" s="454"/>
      <c r="AB693" s="453"/>
      <c r="AD693" s="454"/>
    </row>
    <row r="694">
      <c r="A694" s="453"/>
      <c r="E694" s="454"/>
      <c r="F694" s="453"/>
      <c r="J694" s="454"/>
      <c r="M694" s="453"/>
      <c r="N694" s="454"/>
      <c r="O694" s="453"/>
      <c r="AA694" s="454"/>
      <c r="AB694" s="453"/>
      <c r="AD694" s="454"/>
    </row>
    <row r="695">
      <c r="A695" s="453"/>
      <c r="E695" s="454"/>
      <c r="F695" s="453"/>
      <c r="J695" s="454"/>
      <c r="M695" s="453"/>
      <c r="N695" s="454"/>
      <c r="O695" s="453"/>
      <c r="AA695" s="454"/>
      <c r="AB695" s="453"/>
      <c r="AD695" s="454"/>
    </row>
    <row r="696">
      <c r="A696" s="453"/>
      <c r="E696" s="454"/>
      <c r="F696" s="453"/>
      <c r="J696" s="454"/>
      <c r="M696" s="453"/>
      <c r="N696" s="454"/>
      <c r="O696" s="453"/>
      <c r="AA696" s="454"/>
      <c r="AB696" s="453"/>
      <c r="AD696" s="454"/>
    </row>
    <row r="697">
      <c r="A697" s="453"/>
      <c r="E697" s="454"/>
      <c r="F697" s="453"/>
      <c r="J697" s="454"/>
      <c r="M697" s="453"/>
      <c r="N697" s="454"/>
      <c r="O697" s="453"/>
      <c r="AA697" s="454"/>
      <c r="AB697" s="453"/>
      <c r="AD697" s="454"/>
    </row>
    <row r="698">
      <c r="A698" s="453"/>
      <c r="E698" s="454"/>
      <c r="F698" s="453"/>
      <c r="J698" s="454"/>
      <c r="M698" s="453"/>
      <c r="N698" s="454"/>
      <c r="O698" s="453"/>
      <c r="AA698" s="454"/>
      <c r="AB698" s="453"/>
      <c r="AD698" s="454"/>
    </row>
    <row r="699">
      <c r="A699" s="453"/>
      <c r="E699" s="454"/>
      <c r="F699" s="453"/>
      <c r="J699" s="454"/>
      <c r="M699" s="453"/>
      <c r="N699" s="454"/>
      <c r="O699" s="453"/>
      <c r="AA699" s="454"/>
      <c r="AB699" s="453"/>
      <c r="AD699" s="454"/>
    </row>
    <row r="700">
      <c r="A700" s="453"/>
      <c r="E700" s="454"/>
      <c r="F700" s="453"/>
      <c r="J700" s="454"/>
      <c r="M700" s="453"/>
      <c r="N700" s="454"/>
      <c r="O700" s="453"/>
      <c r="AA700" s="454"/>
      <c r="AB700" s="453"/>
      <c r="AD700" s="454"/>
    </row>
    <row r="701">
      <c r="A701" s="453"/>
      <c r="E701" s="454"/>
      <c r="F701" s="453"/>
      <c r="J701" s="454"/>
      <c r="M701" s="453"/>
      <c r="N701" s="454"/>
      <c r="O701" s="453"/>
      <c r="AA701" s="454"/>
      <c r="AB701" s="453"/>
      <c r="AD701" s="454"/>
    </row>
    <row r="702">
      <c r="A702" s="453"/>
      <c r="E702" s="454"/>
      <c r="F702" s="453"/>
      <c r="J702" s="454"/>
      <c r="M702" s="453"/>
      <c r="N702" s="454"/>
      <c r="O702" s="453"/>
      <c r="AA702" s="454"/>
      <c r="AB702" s="453"/>
      <c r="AD702" s="454"/>
    </row>
    <row r="703">
      <c r="A703" s="453"/>
      <c r="E703" s="454"/>
      <c r="F703" s="453"/>
      <c r="J703" s="454"/>
      <c r="M703" s="453"/>
      <c r="N703" s="454"/>
      <c r="O703" s="453"/>
      <c r="AA703" s="454"/>
      <c r="AB703" s="453"/>
      <c r="AD703" s="454"/>
    </row>
    <row r="704">
      <c r="A704" s="453"/>
      <c r="E704" s="454"/>
      <c r="F704" s="453"/>
      <c r="J704" s="454"/>
      <c r="M704" s="453"/>
      <c r="N704" s="454"/>
      <c r="O704" s="453"/>
      <c r="AA704" s="454"/>
      <c r="AB704" s="453"/>
      <c r="AD704" s="454"/>
    </row>
    <row r="705">
      <c r="A705" s="453"/>
      <c r="E705" s="454"/>
      <c r="F705" s="453"/>
      <c r="J705" s="454"/>
      <c r="M705" s="453"/>
      <c r="N705" s="454"/>
      <c r="O705" s="453"/>
      <c r="AA705" s="454"/>
      <c r="AB705" s="453"/>
      <c r="AD705" s="454"/>
    </row>
    <row r="706">
      <c r="A706" s="453"/>
      <c r="E706" s="454"/>
      <c r="F706" s="453"/>
      <c r="J706" s="454"/>
      <c r="M706" s="453"/>
      <c r="N706" s="454"/>
      <c r="O706" s="453"/>
      <c r="AA706" s="454"/>
      <c r="AB706" s="453"/>
      <c r="AD706" s="454"/>
    </row>
    <row r="707">
      <c r="A707" s="453"/>
      <c r="E707" s="454"/>
      <c r="F707" s="453"/>
      <c r="J707" s="454"/>
      <c r="M707" s="453"/>
      <c r="N707" s="454"/>
      <c r="O707" s="453"/>
      <c r="AA707" s="454"/>
      <c r="AB707" s="453"/>
      <c r="AD707" s="454"/>
    </row>
    <row r="708">
      <c r="A708" s="453"/>
      <c r="E708" s="454"/>
      <c r="F708" s="453"/>
      <c r="J708" s="454"/>
      <c r="M708" s="453"/>
      <c r="N708" s="454"/>
      <c r="O708" s="453"/>
      <c r="AA708" s="454"/>
      <c r="AB708" s="453"/>
      <c r="AD708" s="454"/>
    </row>
    <row r="709">
      <c r="A709" s="453"/>
      <c r="E709" s="454"/>
      <c r="F709" s="453"/>
      <c r="J709" s="454"/>
      <c r="M709" s="453"/>
      <c r="N709" s="454"/>
      <c r="O709" s="453"/>
      <c r="AA709" s="454"/>
      <c r="AB709" s="453"/>
      <c r="AD709" s="454"/>
    </row>
    <row r="710">
      <c r="A710" s="453"/>
      <c r="E710" s="454"/>
      <c r="F710" s="453"/>
      <c r="J710" s="454"/>
      <c r="M710" s="453"/>
      <c r="N710" s="454"/>
      <c r="O710" s="453"/>
      <c r="AA710" s="454"/>
      <c r="AB710" s="453"/>
      <c r="AD710" s="454"/>
    </row>
    <row r="711">
      <c r="A711" s="453"/>
      <c r="E711" s="454"/>
      <c r="F711" s="453"/>
      <c r="J711" s="454"/>
      <c r="M711" s="453"/>
      <c r="N711" s="454"/>
      <c r="O711" s="453"/>
      <c r="AA711" s="454"/>
      <c r="AB711" s="453"/>
      <c r="AD711" s="454"/>
    </row>
    <row r="712">
      <c r="A712" s="453"/>
      <c r="E712" s="454"/>
      <c r="F712" s="453"/>
      <c r="J712" s="454"/>
      <c r="M712" s="453"/>
      <c r="N712" s="454"/>
      <c r="O712" s="453"/>
      <c r="AA712" s="454"/>
      <c r="AB712" s="453"/>
      <c r="AD712" s="454"/>
    </row>
    <row r="713">
      <c r="A713" s="453"/>
      <c r="E713" s="454"/>
      <c r="F713" s="453"/>
      <c r="J713" s="454"/>
      <c r="M713" s="453"/>
      <c r="N713" s="454"/>
      <c r="O713" s="453"/>
      <c r="AA713" s="454"/>
      <c r="AB713" s="453"/>
      <c r="AD713" s="454"/>
    </row>
    <row r="714">
      <c r="A714" s="453"/>
      <c r="E714" s="454"/>
      <c r="F714" s="453"/>
      <c r="J714" s="454"/>
      <c r="M714" s="453"/>
      <c r="N714" s="454"/>
      <c r="O714" s="453"/>
      <c r="AA714" s="454"/>
      <c r="AB714" s="453"/>
      <c r="AD714" s="454"/>
    </row>
    <row r="715">
      <c r="A715" s="453"/>
      <c r="E715" s="454"/>
      <c r="F715" s="453"/>
      <c r="J715" s="454"/>
      <c r="M715" s="453"/>
      <c r="N715" s="454"/>
      <c r="O715" s="453"/>
      <c r="AA715" s="454"/>
      <c r="AB715" s="453"/>
      <c r="AD715" s="454"/>
    </row>
    <row r="716">
      <c r="A716" s="453"/>
      <c r="E716" s="454"/>
      <c r="F716" s="453"/>
      <c r="J716" s="454"/>
      <c r="M716" s="453"/>
      <c r="N716" s="454"/>
      <c r="O716" s="453"/>
      <c r="AA716" s="454"/>
      <c r="AB716" s="453"/>
      <c r="AD716" s="454"/>
    </row>
    <row r="717">
      <c r="A717" s="453"/>
      <c r="E717" s="454"/>
      <c r="F717" s="453"/>
      <c r="J717" s="454"/>
      <c r="M717" s="453"/>
      <c r="N717" s="454"/>
      <c r="O717" s="453"/>
      <c r="AA717" s="454"/>
      <c r="AB717" s="453"/>
      <c r="AD717" s="454"/>
    </row>
    <row r="718">
      <c r="A718" s="453"/>
      <c r="E718" s="454"/>
      <c r="F718" s="453"/>
      <c r="J718" s="454"/>
      <c r="M718" s="453"/>
      <c r="N718" s="454"/>
      <c r="O718" s="453"/>
      <c r="AA718" s="454"/>
      <c r="AB718" s="453"/>
      <c r="AD718" s="454"/>
    </row>
    <row r="719">
      <c r="A719" s="453"/>
      <c r="E719" s="454"/>
      <c r="F719" s="453"/>
      <c r="J719" s="454"/>
      <c r="M719" s="453"/>
      <c r="N719" s="454"/>
      <c r="O719" s="453"/>
      <c r="AA719" s="454"/>
      <c r="AB719" s="453"/>
      <c r="AD719" s="454"/>
    </row>
    <row r="720">
      <c r="A720" s="453"/>
      <c r="E720" s="454"/>
      <c r="F720" s="453"/>
      <c r="J720" s="454"/>
      <c r="M720" s="453"/>
      <c r="N720" s="454"/>
      <c r="O720" s="453"/>
      <c r="AA720" s="454"/>
      <c r="AB720" s="453"/>
      <c r="AD720" s="454"/>
    </row>
    <row r="721">
      <c r="A721" s="453"/>
      <c r="E721" s="454"/>
      <c r="F721" s="453"/>
      <c r="J721" s="454"/>
      <c r="M721" s="453"/>
      <c r="N721" s="454"/>
      <c r="O721" s="453"/>
      <c r="AA721" s="454"/>
      <c r="AB721" s="453"/>
      <c r="AD721" s="454"/>
    </row>
    <row r="722">
      <c r="A722" s="453"/>
      <c r="E722" s="454"/>
      <c r="F722" s="453"/>
      <c r="J722" s="454"/>
      <c r="M722" s="453"/>
      <c r="N722" s="454"/>
      <c r="O722" s="453"/>
      <c r="AA722" s="454"/>
      <c r="AB722" s="453"/>
      <c r="AD722" s="454"/>
    </row>
    <row r="723">
      <c r="A723" s="453"/>
      <c r="E723" s="454"/>
      <c r="F723" s="453"/>
      <c r="J723" s="454"/>
      <c r="M723" s="453"/>
      <c r="N723" s="454"/>
      <c r="O723" s="453"/>
      <c r="AA723" s="454"/>
      <c r="AB723" s="453"/>
      <c r="AD723" s="454"/>
    </row>
    <row r="724">
      <c r="A724" s="453"/>
      <c r="E724" s="454"/>
      <c r="F724" s="453"/>
      <c r="J724" s="454"/>
      <c r="M724" s="453"/>
      <c r="N724" s="454"/>
      <c r="O724" s="453"/>
      <c r="AA724" s="454"/>
      <c r="AB724" s="453"/>
      <c r="AD724" s="454"/>
    </row>
    <row r="725">
      <c r="A725" s="453"/>
      <c r="E725" s="454"/>
      <c r="F725" s="453"/>
      <c r="J725" s="454"/>
      <c r="M725" s="453"/>
      <c r="N725" s="454"/>
      <c r="O725" s="453"/>
      <c r="AA725" s="454"/>
      <c r="AB725" s="453"/>
      <c r="AD725" s="454"/>
    </row>
    <row r="726">
      <c r="A726" s="453"/>
      <c r="E726" s="454"/>
      <c r="F726" s="453"/>
      <c r="J726" s="454"/>
      <c r="M726" s="453"/>
      <c r="N726" s="454"/>
      <c r="O726" s="453"/>
      <c r="AA726" s="454"/>
      <c r="AB726" s="453"/>
      <c r="AD726" s="454"/>
    </row>
    <row r="727">
      <c r="A727" s="453"/>
      <c r="E727" s="454"/>
      <c r="F727" s="453"/>
      <c r="J727" s="454"/>
      <c r="M727" s="453"/>
      <c r="N727" s="454"/>
      <c r="O727" s="453"/>
      <c r="AA727" s="454"/>
      <c r="AB727" s="453"/>
      <c r="AD727" s="454"/>
    </row>
    <row r="728">
      <c r="A728" s="453"/>
      <c r="E728" s="454"/>
      <c r="F728" s="453"/>
      <c r="J728" s="454"/>
      <c r="M728" s="453"/>
      <c r="N728" s="454"/>
      <c r="O728" s="453"/>
      <c r="AA728" s="454"/>
      <c r="AB728" s="453"/>
      <c r="AD728" s="454"/>
    </row>
    <row r="729">
      <c r="A729" s="453"/>
      <c r="E729" s="454"/>
      <c r="F729" s="453"/>
      <c r="J729" s="454"/>
      <c r="M729" s="453"/>
      <c r="N729" s="454"/>
      <c r="O729" s="453"/>
      <c r="AA729" s="454"/>
      <c r="AB729" s="453"/>
      <c r="AD729" s="454"/>
    </row>
    <row r="730">
      <c r="A730" s="453"/>
      <c r="E730" s="454"/>
      <c r="F730" s="453"/>
      <c r="J730" s="454"/>
      <c r="M730" s="453"/>
      <c r="N730" s="454"/>
      <c r="O730" s="453"/>
      <c r="AA730" s="454"/>
      <c r="AB730" s="453"/>
      <c r="AD730" s="454"/>
    </row>
    <row r="731">
      <c r="A731" s="453"/>
      <c r="E731" s="454"/>
      <c r="F731" s="453"/>
      <c r="J731" s="454"/>
      <c r="M731" s="453"/>
      <c r="N731" s="454"/>
      <c r="O731" s="453"/>
      <c r="AA731" s="454"/>
      <c r="AB731" s="453"/>
      <c r="AD731" s="454"/>
    </row>
    <row r="732">
      <c r="A732" s="453"/>
      <c r="E732" s="454"/>
      <c r="F732" s="453"/>
      <c r="J732" s="454"/>
      <c r="M732" s="453"/>
      <c r="N732" s="454"/>
      <c r="O732" s="453"/>
      <c r="AA732" s="454"/>
      <c r="AB732" s="453"/>
      <c r="AD732" s="454"/>
    </row>
    <row r="733">
      <c r="A733" s="453"/>
      <c r="E733" s="454"/>
      <c r="F733" s="453"/>
      <c r="J733" s="454"/>
      <c r="M733" s="453"/>
      <c r="N733" s="454"/>
      <c r="O733" s="453"/>
      <c r="AA733" s="454"/>
      <c r="AB733" s="453"/>
      <c r="AD733" s="454"/>
    </row>
    <row r="734">
      <c r="A734" s="453"/>
      <c r="E734" s="454"/>
      <c r="F734" s="453"/>
      <c r="J734" s="454"/>
      <c r="M734" s="453"/>
      <c r="N734" s="454"/>
      <c r="O734" s="453"/>
      <c r="AA734" s="454"/>
      <c r="AB734" s="453"/>
      <c r="AD734" s="454"/>
    </row>
    <row r="735">
      <c r="A735" s="453"/>
      <c r="E735" s="454"/>
      <c r="F735" s="453"/>
      <c r="J735" s="454"/>
      <c r="M735" s="453"/>
      <c r="N735" s="454"/>
      <c r="O735" s="453"/>
      <c r="AA735" s="454"/>
      <c r="AB735" s="453"/>
      <c r="AD735" s="454"/>
    </row>
    <row r="736">
      <c r="A736" s="453"/>
      <c r="E736" s="454"/>
      <c r="F736" s="453"/>
      <c r="J736" s="454"/>
      <c r="M736" s="453"/>
      <c r="N736" s="454"/>
      <c r="O736" s="453"/>
      <c r="AA736" s="454"/>
      <c r="AB736" s="453"/>
      <c r="AD736" s="454"/>
    </row>
    <row r="737">
      <c r="A737" s="453"/>
      <c r="E737" s="454"/>
      <c r="F737" s="453"/>
      <c r="J737" s="454"/>
      <c r="M737" s="453"/>
      <c r="N737" s="454"/>
      <c r="O737" s="453"/>
      <c r="AA737" s="454"/>
      <c r="AB737" s="453"/>
      <c r="AD737" s="454"/>
    </row>
    <row r="738">
      <c r="A738" s="453"/>
      <c r="E738" s="454"/>
      <c r="F738" s="453"/>
      <c r="J738" s="454"/>
      <c r="M738" s="453"/>
      <c r="N738" s="454"/>
      <c r="O738" s="453"/>
      <c r="AA738" s="454"/>
      <c r="AB738" s="453"/>
      <c r="AD738" s="454"/>
    </row>
    <row r="739">
      <c r="A739" s="453"/>
      <c r="E739" s="454"/>
      <c r="F739" s="453"/>
      <c r="J739" s="454"/>
      <c r="M739" s="453"/>
      <c r="N739" s="454"/>
      <c r="O739" s="453"/>
      <c r="AA739" s="454"/>
      <c r="AB739" s="453"/>
      <c r="AD739" s="454"/>
    </row>
    <row r="740">
      <c r="A740" s="453"/>
      <c r="E740" s="454"/>
      <c r="F740" s="453"/>
      <c r="J740" s="454"/>
      <c r="M740" s="453"/>
      <c r="N740" s="454"/>
      <c r="O740" s="453"/>
      <c r="AA740" s="454"/>
      <c r="AB740" s="453"/>
      <c r="AD740" s="454"/>
    </row>
    <row r="741">
      <c r="A741" s="453"/>
      <c r="E741" s="454"/>
      <c r="F741" s="453"/>
      <c r="J741" s="454"/>
      <c r="M741" s="453"/>
      <c r="N741" s="454"/>
      <c r="O741" s="453"/>
      <c r="AA741" s="454"/>
      <c r="AB741" s="453"/>
      <c r="AD741" s="454"/>
    </row>
    <row r="742">
      <c r="A742" s="453"/>
      <c r="E742" s="454"/>
      <c r="F742" s="453"/>
      <c r="J742" s="454"/>
      <c r="M742" s="453"/>
      <c r="N742" s="454"/>
      <c r="O742" s="453"/>
      <c r="AA742" s="454"/>
      <c r="AB742" s="453"/>
      <c r="AD742" s="454"/>
    </row>
    <row r="743">
      <c r="A743" s="453"/>
      <c r="E743" s="454"/>
      <c r="F743" s="453"/>
      <c r="J743" s="454"/>
      <c r="M743" s="453"/>
      <c r="N743" s="454"/>
      <c r="O743" s="453"/>
      <c r="AA743" s="454"/>
      <c r="AB743" s="453"/>
      <c r="AD743" s="454"/>
    </row>
    <row r="744">
      <c r="A744" s="453"/>
      <c r="E744" s="454"/>
      <c r="F744" s="453"/>
      <c r="J744" s="454"/>
      <c r="M744" s="453"/>
      <c r="N744" s="454"/>
      <c r="O744" s="453"/>
      <c r="AA744" s="454"/>
      <c r="AB744" s="453"/>
      <c r="AD744" s="454"/>
    </row>
    <row r="745">
      <c r="A745" s="453"/>
      <c r="E745" s="454"/>
      <c r="F745" s="453"/>
      <c r="J745" s="454"/>
      <c r="M745" s="453"/>
      <c r="N745" s="454"/>
      <c r="O745" s="453"/>
      <c r="AA745" s="454"/>
      <c r="AB745" s="453"/>
      <c r="AD745" s="454"/>
    </row>
    <row r="746">
      <c r="A746" s="453"/>
      <c r="E746" s="454"/>
      <c r="F746" s="453"/>
      <c r="J746" s="454"/>
      <c r="M746" s="453"/>
      <c r="N746" s="454"/>
      <c r="O746" s="453"/>
      <c r="AA746" s="454"/>
      <c r="AB746" s="453"/>
      <c r="AD746" s="454"/>
    </row>
    <row r="747">
      <c r="A747" s="453"/>
      <c r="E747" s="454"/>
      <c r="F747" s="453"/>
      <c r="J747" s="454"/>
      <c r="M747" s="453"/>
      <c r="N747" s="454"/>
      <c r="O747" s="453"/>
      <c r="AA747" s="454"/>
      <c r="AB747" s="453"/>
      <c r="AD747" s="454"/>
    </row>
    <row r="748">
      <c r="A748" s="453"/>
      <c r="E748" s="454"/>
      <c r="F748" s="453"/>
      <c r="J748" s="454"/>
      <c r="M748" s="453"/>
      <c r="N748" s="454"/>
      <c r="O748" s="453"/>
      <c r="AA748" s="454"/>
      <c r="AB748" s="453"/>
      <c r="AD748" s="454"/>
    </row>
    <row r="749">
      <c r="A749" s="453"/>
      <c r="E749" s="454"/>
      <c r="F749" s="453"/>
      <c r="J749" s="454"/>
      <c r="M749" s="453"/>
      <c r="N749" s="454"/>
      <c r="O749" s="453"/>
      <c r="AA749" s="454"/>
      <c r="AB749" s="453"/>
      <c r="AD749" s="454"/>
    </row>
    <row r="750">
      <c r="A750" s="453"/>
      <c r="E750" s="454"/>
      <c r="F750" s="453"/>
      <c r="J750" s="454"/>
      <c r="M750" s="453"/>
      <c r="N750" s="454"/>
      <c r="O750" s="453"/>
      <c r="AA750" s="454"/>
      <c r="AB750" s="453"/>
      <c r="AD750" s="454"/>
    </row>
    <row r="751">
      <c r="A751" s="453"/>
      <c r="E751" s="454"/>
      <c r="F751" s="453"/>
      <c r="J751" s="454"/>
      <c r="M751" s="453"/>
      <c r="N751" s="454"/>
      <c r="O751" s="453"/>
      <c r="AA751" s="454"/>
      <c r="AB751" s="453"/>
      <c r="AD751" s="454"/>
    </row>
    <row r="752">
      <c r="A752" s="453"/>
      <c r="E752" s="454"/>
      <c r="F752" s="453"/>
      <c r="J752" s="454"/>
      <c r="M752" s="453"/>
      <c r="N752" s="454"/>
      <c r="O752" s="453"/>
      <c r="AA752" s="454"/>
      <c r="AB752" s="453"/>
      <c r="AD752" s="454"/>
    </row>
    <row r="753">
      <c r="A753" s="453"/>
      <c r="E753" s="454"/>
      <c r="F753" s="453"/>
      <c r="J753" s="454"/>
      <c r="M753" s="453"/>
      <c r="N753" s="454"/>
      <c r="O753" s="453"/>
      <c r="AA753" s="454"/>
      <c r="AB753" s="453"/>
      <c r="AD753" s="454"/>
    </row>
    <row r="754">
      <c r="A754" s="453"/>
      <c r="E754" s="454"/>
      <c r="F754" s="453"/>
      <c r="J754" s="454"/>
      <c r="M754" s="453"/>
      <c r="N754" s="454"/>
      <c r="O754" s="453"/>
      <c r="AA754" s="454"/>
      <c r="AB754" s="453"/>
      <c r="AD754" s="454"/>
    </row>
    <row r="755">
      <c r="A755" s="453"/>
      <c r="E755" s="454"/>
      <c r="F755" s="453"/>
      <c r="J755" s="454"/>
      <c r="M755" s="453"/>
      <c r="N755" s="454"/>
      <c r="O755" s="453"/>
      <c r="AA755" s="454"/>
      <c r="AB755" s="453"/>
      <c r="AD755" s="454"/>
    </row>
    <row r="756">
      <c r="A756" s="453"/>
      <c r="E756" s="454"/>
      <c r="F756" s="453"/>
      <c r="J756" s="454"/>
      <c r="M756" s="453"/>
      <c r="N756" s="454"/>
      <c r="O756" s="453"/>
      <c r="AA756" s="454"/>
      <c r="AB756" s="453"/>
      <c r="AD756" s="454"/>
    </row>
    <row r="757">
      <c r="A757" s="453"/>
      <c r="E757" s="454"/>
      <c r="F757" s="453"/>
      <c r="J757" s="454"/>
      <c r="M757" s="453"/>
      <c r="N757" s="454"/>
      <c r="O757" s="453"/>
      <c r="AA757" s="454"/>
      <c r="AB757" s="453"/>
      <c r="AD757" s="454"/>
    </row>
    <row r="758">
      <c r="A758" s="453"/>
      <c r="E758" s="454"/>
      <c r="F758" s="453"/>
      <c r="J758" s="454"/>
      <c r="M758" s="453"/>
      <c r="N758" s="454"/>
      <c r="O758" s="453"/>
      <c r="AA758" s="454"/>
      <c r="AB758" s="453"/>
      <c r="AD758" s="454"/>
    </row>
    <row r="759">
      <c r="A759" s="453"/>
      <c r="E759" s="454"/>
      <c r="F759" s="453"/>
      <c r="J759" s="454"/>
      <c r="M759" s="453"/>
      <c r="N759" s="454"/>
      <c r="O759" s="453"/>
      <c r="AA759" s="454"/>
      <c r="AB759" s="453"/>
      <c r="AD759" s="454"/>
    </row>
    <row r="760">
      <c r="A760" s="453"/>
      <c r="E760" s="454"/>
      <c r="F760" s="453"/>
      <c r="J760" s="454"/>
      <c r="M760" s="453"/>
      <c r="N760" s="454"/>
      <c r="O760" s="453"/>
      <c r="AA760" s="454"/>
      <c r="AB760" s="453"/>
      <c r="AD760" s="454"/>
    </row>
    <row r="761">
      <c r="A761" s="453"/>
      <c r="E761" s="454"/>
      <c r="F761" s="453"/>
      <c r="J761" s="454"/>
      <c r="M761" s="453"/>
      <c r="N761" s="454"/>
      <c r="O761" s="453"/>
      <c r="AA761" s="454"/>
      <c r="AB761" s="453"/>
      <c r="AD761" s="454"/>
    </row>
    <row r="762">
      <c r="A762" s="453"/>
      <c r="E762" s="454"/>
      <c r="F762" s="453"/>
      <c r="J762" s="454"/>
      <c r="M762" s="453"/>
      <c r="N762" s="454"/>
      <c r="O762" s="453"/>
      <c r="AA762" s="454"/>
      <c r="AB762" s="453"/>
      <c r="AD762" s="454"/>
    </row>
    <row r="763">
      <c r="A763" s="453"/>
      <c r="E763" s="454"/>
      <c r="F763" s="453"/>
      <c r="J763" s="454"/>
      <c r="M763" s="453"/>
      <c r="N763" s="454"/>
      <c r="O763" s="453"/>
      <c r="AA763" s="454"/>
      <c r="AB763" s="453"/>
      <c r="AD763" s="454"/>
    </row>
    <row r="764">
      <c r="A764" s="453"/>
      <c r="E764" s="454"/>
      <c r="F764" s="453"/>
      <c r="J764" s="454"/>
      <c r="M764" s="453"/>
      <c r="N764" s="454"/>
      <c r="O764" s="453"/>
      <c r="AA764" s="454"/>
      <c r="AB764" s="453"/>
      <c r="AD764" s="454"/>
    </row>
    <row r="765">
      <c r="A765" s="453"/>
      <c r="E765" s="454"/>
      <c r="F765" s="453"/>
      <c r="J765" s="454"/>
      <c r="M765" s="453"/>
      <c r="N765" s="454"/>
      <c r="O765" s="453"/>
      <c r="AA765" s="454"/>
      <c r="AB765" s="453"/>
      <c r="AD765" s="454"/>
    </row>
    <row r="766">
      <c r="A766" s="453"/>
      <c r="E766" s="454"/>
      <c r="F766" s="453"/>
      <c r="J766" s="454"/>
      <c r="M766" s="453"/>
      <c r="N766" s="454"/>
      <c r="O766" s="453"/>
      <c r="AA766" s="454"/>
      <c r="AB766" s="453"/>
      <c r="AD766" s="454"/>
    </row>
    <row r="767">
      <c r="A767" s="453"/>
      <c r="E767" s="454"/>
      <c r="F767" s="453"/>
      <c r="J767" s="454"/>
      <c r="M767" s="453"/>
      <c r="N767" s="454"/>
      <c r="O767" s="453"/>
      <c r="AA767" s="454"/>
      <c r="AB767" s="453"/>
      <c r="AD767" s="454"/>
    </row>
    <row r="768">
      <c r="A768" s="453"/>
      <c r="E768" s="454"/>
      <c r="F768" s="453"/>
      <c r="J768" s="454"/>
      <c r="M768" s="453"/>
      <c r="N768" s="454"/>
      <c r="O768" s="453"/>
      <c r="AA768" s="454"/>
      <c r="AB768" s="453"/>
      <c r="AD768" s="454"/>
    </row>
    <row r="769">
      <c r="A769" s="453"/>
      <c r="E769" s="454"/>
      <c r="F769" s="453"/>
      <c r="J769" s="454"/>
      <c r="M769" s="453"/>
      <c r="N769" s="454"/>
      <c r="O769" s="453"/>
      <c r="AA769" s="454"/>
      <c r="AB769" s="453"/>
      <c r="AD769" s="454"/>
    </row>
    <row r="770">
      <c r="A770" s="453"/>
      <c r="E770" s="454"/>
      <c r="F770" s="453"/>
      <c r="J770" s="454"/>
      <c r="M770" s="453"/>
      <c r="N770" s="454"/>
      <c r="O770" s="453"/>
      <c r="AA770" s="454"/>
      <c r="AB770" s="453"/>
      <c r="AD770" s="454"/>
    </row>
    <row r="771">
      <c r="A771" s="453"/>
      <c r="E771" s="454"/>
      <c r="F771" s="453"/>
      <c r="J771" s="454"/>
      <c r="M771" s="453"/>
      <c r="N771" s="454"/>
      <c r="O771" s="453"/>
      <c r="AA771" s="454"/>
      <c r="AB771" s="453"/>
      <c r="AD771" s="454"/>
    </row>
    <row r="772">
      <c r="A772" s="453"/>
      <c r="E772" s="454"/>
      <c r="F772" s="453"/>
      <c r="J772" s="454"/>
      <c r="M772" s="453"/>
      <c r="N772" s="454"/>
      <c r="O772" s="453"/>
      <c r="AA772" s="454"/>
      <c r="AB772" s="453"/>
      <c r="AD772" s="454"/>
    </row>
    <row r="773">
      <c r="A773" s="453"/>
      <c r="E773" s="454"/>
      <c r="F773" s="453"/>
      <c r="J773" s="454"/>
      <c r="M773" s="453"/>
      <c r="N773" s="454"/>
      <c r="O773" s="453"/>
      <c r="AA773" s="454"/>
      <c r="AB773" s="453"/>
      <c r="AD773" s="454"/>
    </row>
    <row r="774">
      <c r="A774" s="453"/>
      <c r="E774" s="454"/>
      <c r="F774" s="453"/>
      <c r="J774" s="454"/>
      <c r="M774" s="453"/>
      <c r="N774" s="454"/>
      <c r="O774" s="453"/>
      <c r="AA774" s="454"/>
      <c r="AB774" s="453"/>
      <c r="AD774" s="454"/>
    </row>
    <row r="775">
      <c r="A775" s="453"/>
      <c r="E775" s="454"/>
      <c r="F775" s="453"/>
      <c r="J775" s="454"/>
      <c r="M775" s="453"/>
      <c r="N775" s="454"/>
      <c r="O775" s="453"/>
      <c r="AA775" s="454"/>
      <c r="AB775" s="453"/>
      <c r="AD775" s="454"/>
    </row>
    <row r="776">
      <c r="A776" s="453"/>
      <c r="E776" s="454"/>
      <c r="F776" s="453"/>
      <c r="J776" s="454"/>
      <c r="M776" s="453"/>
      <c r="N776" s="454"/>
      <c r="O776" s="453"/>
      <c r="AA776" s="454"/>
      <c r="AB776" s="453"/>
      <c r="AD776" s="454"/>
    </row>
    <row r="777">
      <c r="A777" s="453"/>
      <c r="E777" s="454"/>
      <c r="F777" s="453"/>
      <c r="J777" s="454"/>
      <c r="M777" s="453"/>
      <c r="N777" s="454"/>
      <c r="O777" s="453"/>
      <c r="AA777" s="454"/>
      <c r="AB777" s="453"/>
      <c r="AD777" s="454"/>
    </row>
    <row r="778">
      <c r="A778" s="453"/>
      <c r="E778" s="454"/>
      <c r="F778" s="453"/>
      <c r="J778" s="454"/>
      <c r="M778" s="453"/>
      <c r="N778" s="454"/>
      <c r="O778" s="453"/>
      <c r="AA778" s="454"/>
      <c r="AB778" s="453"/>
      <c r="AD778" s="454"/>
    </row>
    <row r="779">
      <c r="A779" s="453"/>
      <c r="E779" s="454"/>
      <c r="F779" s="453"/>
      <c r="J779" s="454"/>
      <c r="M779" s="453"/>
      <c r="N779" s="454"/>
      <c r="O779" s="453"/>
      <c r="AA779" s="454"/>
      <c r="AB779" s="453"/>
      <c r="AD779" s="454"/>
    </row>
    <row r="780">
      <c r="A780" s="453"/>
      <c r="E780" s="454"/>
      <c r="F780" s="453"/>
      <c r="J780" s="454"/>
      <c r="M780" s="453"/>
      <c r="N780" s="454"/>
      <c r="O780" s="453"/>
      <c r="AA780" s="454"/>
      <c r="AB780" s="453"/>
      <c r="AD780" s="454"/>
    </row>
    <row r="781">
      <c r="A781" s="453"/>
      <c r="E781" s="454"/>
      <c r="F781" s="453"/>
      <c r="J781" s="454"/>
      <c r="M781" s="453"/>
      <c r="N781" s="454"/>
      <c r="O781" s="453"/>
      <c r="AA781" s="454"/>
      <c r="AB781" s="453"/>
      <c r="AD781" s="454"/>
    </row>
    <row r="782">
      <c r="A782" s="453"/>
      <c r="E782" s="454"/>
      <c r="F782" s="453"/>
      <c r="J782" s="454"/>
      <c r="M782" s="453"/>
      <c r="N782" s="454"/>
      <c r="O782" s="453"/>
      <c r="AA782" s="454"/>
      <c r="AB782" s="453"/>
      <c r="AD782" s="454"/>
    </row>
    <row r="783">
      <c r="A783" s="453"/>
      <c r="E783" s="454"/>
      <c r="F783" s="453"/>
      <c r="J783" s="454"/>
      <c r="M783" s="453"/>
      <c r="N783" s="454"/>
      <c r="O783" s="453"/>
      <c r="AA783" s="454"/>
      <c r="AB783" s="453"/>
      <c r="AD783" s="454"/>
    </row>
    <row r="784">
      <c r="A784" s="453"/>
      <c r="E784" s="454"/>
      <c r="F784" s="453"/>
      <c r="J784" s="454"/>
      <c r="M784" s="453"/>
      <c r="N784" s="454"/>
      <c r="O784" s="453"/>
      <c r="AA784" s="454"/>
      <c r="AB784" s="453"/>
      <c r="AD784" s="454"/>
    </row>
    <row r="785">
      <c r="A785" s="453"/>
      <c r="E785" s="454"/>
      <c r="F785" s="453"/>
      <c r="J785" s="454"/>
      <c r="M785" s="453"/>
      <c r="N785" s="454"/>
      <c r="O785" s="453"/>
      <c r="AA785" s="454"/>
      <c r="AB785" s="453"/>
      <c r="AD785" s="454"/>
    </row>
    <row r="786">
      <c r="A786" s="453"/>
      <c r="E786" s="454"/>
      <c r="F786" s="453"/>
      <c r="J786" s="454"/>
      <c r="M786" s="453"/>
      <c r="N786" s="454"/>
      <c r="O786" s="453"/>
      <c r="AA786" s="454"/>
      <c r="AB786" s="453"/>
      <c r="AD786" s="454"/>
    </row>
    <row r="787">
      <c r="A787" s="453"/>
      <c r="E787" s="454"/>
      <c r="F787" s="453"/>
      <c r="J787" s="454"/>
      <c r="M787" s="453"/>
      <c r="N787" s="454"/>
      <c r="O787" s="453"/>
      <c r="AA787" s="454"/>
      <c r="AB787" s="453"/>
      <c r="AD787" s="454"/>
    </row>
    <row r="788">
      <c r="A788" s="453"/>
      <c r="E788" s="454"/>
      <c r="F788" s="453"/>
      <c r="J788" s="454"/>
      <c r="M788" s="453"/>
      <c r="N788" s="454"/>
      <c r="O788" s="453"/>
      <c r="AA788" s="454"/>
      <c r="AB788" s="453"/>
      <c r="AD788" s="454"/>
    </row>
    <row r="789">
      <c r="A789" s="453"/>
      <c r="E789" s="454"/>
      <c r="F789" s="453"/>
      <c r="J789" s="454"/>
      <c r="M789" s="453"/>
      <c r="N789" s="454"/>
      <c r="O789" s="453"/>
      <c r="AA789" s="454"/>
      <c r="AB789" s="453"/>
      <c r="AD789" s="454"/>
    </row>
    <row r="790">
      <c r="A790" s="453"/>
      <c r="E790" s="454"/>
      <c r="F790" s="453"/>
      <c r="J790" s="454"/>
      <c r="M790" s="453"/>
      <c r="N790" s="454"/>
      <c r="O790" s="453"/>
      <c r="AA790" s="454"/>
      <c r="AB790" s="453"/>
      <c r="AD790" s="454"/>
    </row>
    <row r="791">
      <c r="A791" s="453"/>
      <c r="E791" s="454"/>
      <c r="F791" s="453"/>
      <c r="J791" s="454"/>
      <c r="M791" s="453"/>
      <c r="N791" s="454"/>
      <c r="O791" s="453"/>
      <c r="AA791" s="454"/>
      <c r="AB791" s="453"/>
      <c r="AD791" s="454"/>
    </row>
    <row r="792">
      <c r="A792" s="453"/>
      <c r="E792" s="454"/>
      <c r="F792" s="453"/>
      <c r="J792" s="454"/>
      <c r="M792" s="453"/>
      <c r="N792" s="454"/>
      <c r="O792" s="453"/>
      <c r="AA792" s="454"/>
      <c r="AB792" s="453"/>
      <c r="AD792" s="454"/>
    </row>
    <row r="793">
      <c r="A793" s="453"/>
      <c r="E793" s="454"/>
      <c r="F793" s="453"/>
      <c r="J793" s="454"/>
      <c r="M793" s="453"/>
      <c r="N793" s="454"/>
      <c r="O793" s="453"/>
      <c r="AA793" s="454"/>
      <c r="AB793" s="453"/>
      <c r="AD793" s="454"/>
    </row>
    <row r="794">
      <c r="A794" s="453"/>
      <c r="E794" s="454"/>
      <c r="F794" s="453"/>
      <c r="J794" s="454"/>
      <c r="M794" s="453"/>
      <c r="N794" s="454"/>
      <c r="O794" s="453"/>
      <c r="AA794" s="454"/>
      <c r="AB794" s="453"/>
      <c r="AD794" s="454"/>
    </row>
    <row r="795">
      <c r="A795" s="453"/>
      <c r="E795" s="454"/>
      <c r="F795" s="453"/>
      <c r="J795" s="454"/>
      <c r="M795" s="453"/>
      <c r="N795" s="454"/>
      <c r="O795" s="453"/>
      <c r="AA795" s="454"/>
      <c r="AB795" s="453"/>
      <c r="AD795" s="454"/>
    </row>
    <row r="796">
      <c r="A796" s="453"/>
      <c r="E796" s="454"/>
      <c r="F796" s="453"/>
      <c r="J796" s="454"/>
      <c r="M796" s="453"/>
      <c r="N796" s="454"/>
      <c r="O796" s="453"/>
      <c r="AA796" s="454"/>
      <c r="AB796" s="453"/>
      <c r="AD796" s="454"/>
    </row>
    <row r="797">
      <c r="A797" s="453"/>
      <c r="E797" s="454"/>
      <c r="F797" s="453"/>
      <c r="J797" s="454"/>
      <c r="M797" s="453"/>
      <c r="N797" s="454"/>
      <c r="O797" s="453"/>
      <c r="AA797" s="454"/>
      <c r="AB797" s="453"/>
      <c r="AD797" s="454"/>
    </row>
    <row r="798">
      <c r="A798" s="453"/>
      <c r="E798" s="454"/>
      <c r="F798" s="453"/>
      <c r="J798" s="454"/>
      <c r="M798" s="453"/>
      <c r="N798" s="454"/>
      <c r="O798" s="453"/>
      <c r="AA798" s="454"/>
      <c r="AB798" s="453"/>
      <c r="AD798" s="454"/>
    </row>
    <row r="799">
      <c r="A799" s="453"/>
      <c r="E799" s="454"/>
      <c r="F799" s="453"/>
      <c r="J799" s="454"/>
      <c r="M799" s="453"/>
      <c r="N799" s="454"/>
      <c r="O799" s="453"/>
      <c r="AA799" s="454"/>
      <c r="AB799" s="453"/>
      <c r="AD799" s="454"/>
    </row>
    <row r="800">
      <c r="A800" s="453"/>
      <c r="E800" s="454"/>
      <c r="F800" s="453"/>
      <c r="J800" s="454"/>
      <c r="M800" s="453"/>
      <c r="N800" s="454"/>
      <c r="O800" s="453"/>
      <c r="AA800" s="454"/>
      <c r="AB800" s="453"/>
      <c r="AD800" s="454"/>
    </row>
    <row r="801">
      <c r="A801" s="453"/>
      <c r="E801" s="454"/>
      <c r="F801" s="453"/>
      <c r="J801" s="454"/>
      <c r="M801" s="453"/>
      <c r="N801" s="454"/>
      <c r="O801" s="453"/>
      <c r="AA801" s="454"/>
      <c r="AB801" s="453"/>
      <c r="AD801" s="454"/>
    </row>
    <row r="802">
      <c r="A802" s="453"/>
      <c r="E802" s="454"/>
      <c r="F802" s="453"/>
      <c r="J802" s="454"/>
      <c r="M802" s="453"/>
      <c r="N802" s="454"/>
      <c r="O802" s="453"/>
      <c r="AA802" s="454"/>
      <c r="AB802" s="453"/>
      <c r="AD802" s="454"/>
    </row>
    <row r="803">
      <c r="A803" s="453"/>
      <c r="E803" s="454"/>
      <c r="F803" s="453"/>
      <c r="J803" s="454"/>
      <c r="M803" s="453"/>
      <c r="N803" s="454"/>
      <c r="O803" s="453"/>
      <c r="AA803" s="454"/>
      <c r="AB803" s="453"/>
      <c r="AD803" s="454"/>
    </row>
    <row r="804">
      <c r="A804" s="453"/>
      <c r="E804" s="454"/>
      <c r="F804" s="453"/>
      <c r="J804" s="454"/>
      <c r="M804" s="453"/>
      <c r="N804" s="454"/>
      <c r="O804" s="453"/>
      <c r="AA804" s="454"/>
      <c r="AB804" s="453"/>
      <c r="AD804" s="454"/>
    </row>
    <row r="805">
      <c r="A805" s="453"/>
      <c r="E805" s="454"/>
      <c r="F805" s="453"/>
      <c r="J805" s="454"/>
      <c r="M805" s="453"/>
      <c r="N805" s="454"/>
      <c r="O805" s="453"/>
      <c r="AA805" s="454"/>
      <c r="AB805" s="453"/>
      <c r="AD805" s="454"/>
    </row>
    <row r="806">
      <c r="A806" s="453"/>
      <c r="E806" s="454"/>
      <c r="F806" s="453"/>
      <c r="J806" s="454"/>
      <c r="M806" s="453"/>
      <c r="N806" s="454"/>
      <c r="O806" s="453"/>
      <c r="AA806" s="454"/>
      <c r="AB806" s="453"/>
      <c r="AD806" s="454"/>
    </row>
    <row r="807">
      <c r="A807" s="453"/>
      <c r="E807" s="454"/>
      <c r="F807" s="453"/>
      <c r="J807" s="454"/>
      <c r="M807" s="453"/>
      <c r="N807" s="454"/>
      <c r="O807" s="453"/>
      <c r="AA807" s="454"/>
      <c r="AB807" s="453"/>
      <c r="AD807" s="454"/>
    </row>
    <row r="808">
      <c r="A808" s="453"/>
      <c r="E808" s="454"/>
      <c r="F808" s="453"/>
      <c r="J808" s="454"/>
      <c r="M808" s="453"/>
      <c r="N808" s="454"/>
      <c r="O808" s="453"/>
      <c r="AA808" s="454"/>
      <c r="AB808" s="453"/>
      <c r="AD808" s="454"/>
    </row>
    <row r="809">
      <c r="A809" s="453"/>
      <c r="E809" s="454"/>
      <c r="F809" s="453"/>
      <c r="J809" s="454"/>
      <c r="M809" s="453"/>
      <c r="N809" s="454"/>
      <c r="O809" s="453"/>
      <c r="AA809" s="454"/>
      <c r="AB809" s="453"/>
      <c r="AD809" s="454"/>
    </row>
    <row r="810">
      <c r="A810" s="453"/>
      <c r="E810" s="454"/>
      <c r="F810" s="453"/>
      <c r="J810" s="454"/>
      <c r="M810" s="453"/>
      <c r="N810" s="454"/>
      <c r="O810" s="453"/>
      <c r="AA810" s="454"/>
      <c r="AB810" s="453"/>
      <c r="AD810" s="454"/>
    </row>
    <row r="811">
      <c r="A811" s="453"/>
      <c r="E811" s="454"/>
      <c r="F811" s="453"/>
      <c r="J811" s="454"/>
      <c r="M811" s="453"/>
      <c r="N811" s="454"/>
      <c r="O811" s="453"/>
      <c r="AA811" s="454"/>
      <c r="AB811" s="453"/>
      <c r="AD811" s="454"/>
    </row>
    <row r="812">
      <c r="A812" s="453"/>
      <c r="E812" s="454"/>
      <c r="F812" s="453"/>
      <c r="J812" s="454"/>
      <c r="M812" s="453"/>
      <c r="N812" s="454"/>
      <c r="O812" s="453"/>
      <c r="AA812" s="454"/>
      <c r="AB812" s="453"/>
      <c r="AD812" s="454"/>
    </row>
    <row r="813">
      <c r="A813" s="453"/>
      <c r="E813" s="454"/>
      <c r="F813" s="453"/>
      <c r="J813" s="454"/>
      <c r="M813" s="453"/>
      <c r="N813" s="454"/>
      <c r="O813" s="453"/>
      <c r="AA813" s="454"/>
      <c r="AB813" s="453"/>
      <c r="AD813" s="454"/>
    </row>
    <row r="814">
      <c r="A814" s="453"/>
      <c r="E814" s="454"/>
      <c r="F814" s="453"/>
      <c r="J814" s="454"/>
      <c r="M814" s="453"/>
      <c r="N814" s="454"/>
      <c r="O814" s="453"/>
      <c r="AA814" s="454"/>
      <c r="AB814" s="453"/>
      <c r="AD814" s="454"/>
    </row>
    <row r="815">
      <c r="A815" s="453"/>
      <c r="E815" s="454"/>
      <c r="F815" s="453"/>
      <c r="J815" s="454"/>
      <c r="M815" s="453"/>
      <c r="N815" s="454"/>
      <c r="O815" s="453"/>
      <c r="AA815" s="454"/>
      <c r="AB815" s="453"/>
      <c r="AD815" s="454"/>
    </row>
    <row r="816">
      <c r="A816" s="453"/>
      <c r="E816" s="454"/>
      <c r="F816" s="453"/>
      <c r="J816" s="454"/>
      <c r="M816" s="453"/>
      <c r="N816" s="454"/>
      <c r="O816" s="453"/>
      <c r="AA816" s="454"/>
      <c r="AB816" s="453"/>
      <c r="AD816" s="454"/>
    </row>
    <row r="817">
      <c r="A817" s="453"/>
      <c r="E817" s="454"/>
      <c r="F817" s="453"/>
      <c r="J817" s="454"/>
      <c r="M817" s="453"/>
      <c r="N817" s="454"/>
      <c r="O817" s="453"/>
      <c r="AA817" s="454"/>
      <c r="AB817" s="453"/>
      <c r="AD817" s="454"/>
    </row>
    <row r="818">
      <c r="A818" s="453"/>
      <c r="E818" s="454"/>
      <c r="F818" s="453"/>
      <c r="J818" s="454"/>
      <c r="M818" s="453"/>
      <c r="N818" s="454"/>
      <c r="O818" s="453"/>
      <c r="AA818" s="454"/>
      <c r="AB818" s="453"/>
      <c r="AD818" s="454"/>
    </row>
    <row r="819">
      <c r="A819" s="453"/>
      <c r="E819" s="454"/>
      <c r="F819" s="453"/>
      <c r="J819" s="454"/>
      <c r="M819" s="453"/>
      <c r="N819" s="454"/>
      <c r="O819" s="453"/>
      <c r="AA819" s="454"/>
      <c r="AB819" s="453"/>
      <c r="AD819" s="454"/>
    </row>
    <row r="820">
      <c r="A820" s="453"/>
      <c r="E820" s="454"/>
      <c r="F820" s="453"/>
      <c r="J820" s="454"/>
      <c r="M820" s="453"/>
      <c r="N820" s="454"/>
      <c r="O820" s="453"/>
      <c r="AA820" s="454"/>
      <c r="AB820" s="453"/>
      <c r="AD820" s="454"/>
    </row>
    <row r="821">
      <c r="A821" s="453"/>
      <c r="E821" s="454"/>
      <c r="F821" s="453"/>
      <c r="J821" s="454"/>
      <c r="M821" s="453"/>
      <c r="N821" s="454"/>
      <c r="O821" s="453"/>
      <c r="AA821" s="454"/>
      <c r="AB821" s="453"/>
      <c r="AD821" s="454"/>
    </row>
    <row r="822">
      <c r="A822" s="453"/>
      <c r="E822" s="454"/>
      <c r="F822" s="453"/>
      <c r="J822" s="454"/>
      <c r="M822" s="453"/>
      <c r="N822" s="454"/>
      <c r="O822" s="453"/>
      <c r="AA822" s="454"/>
      <c r="AB822" s="453"/>
      <c r="AD822" s="454"/>
    </row>
    <row r="823">
      <c r="A823" s="453"/>
      <c r="E823" s="454"/>
      <c r="F823" s="453"/>
      <c r="J823" s="454"/>
      <c r="M823" s="453"/>
      <c r="N823" s="454"/>
      <c r="O823" s="453"/>
      <c r="AA823" s="454"/>
      <c r="AB823" s="453"/>
      <c r="AD823" s="454"/>
    </row>
    <row r="824">
      <c r="A824" s="453"/>
      <c r="E824" s="454"/>
      <c r="F824" s="453"/>
      <c r="J824" s="454"/>
      <c r="M824" s="453"/>
      <c r="N824" s="454"/>
      <c r="O824" s="453"/>
      <c r="AA824" s="454"/>
      <c r="AB824" s="453"/>
      <c r="AD824" s="454"/>
    </row>
    <row r="825">
      <c r="A825" s="453"/>
      <c r="E825" s="454"/>
      <c r="F825" s="453"/>
      <c r="J825" s="454"/>
      <c r="M825" s="453"/>
      <c r="N825" s="454"/>
      <c r="O825" s="453"/>
      <c r="AA825" s="454"/>
      <c r="AB825" s="453"/>
      <c r="AD825" s="454"/>
    </row>
    <row r="826">
      <c r="A826" s="453"/>
      <c r="E826" s="454"/>
      <c r="F826" s="453"/>
      <c r="J826" s="454"/>
      <c r="M826" s="453"/>
      <c r="N826" s="454"/>
      <c r="O826" s="453"/>
      <c r="AA826" s="454"/>
      <c r="AB826" s="453"/>
      <c r="AD826" s="454"/>
    </row>
    <row r="827">
      <c r="A827" s="453"/>
      <c r="E827" s="454"/>
      <c r="F827" s="453"/>
      <c r="J827" s="454"/>
      <c r="M827" s="453"/>
      <c r="N827" s="454"/>
      <c r="O827" s="453"/>
      <c r="AA827" s="454"/>
      <c r="AB827" s="453"/>
      <c r="AD827" s="454"/>
    </row>
    <row r="828">
      <c r="A828" s="453"/>
      <c r="E828" s="454"/>
      <c r="F828" s="453"/>
      <c r="J828" s="454"/>
      <c r="M828" s="453"/>
      <c r="N828" s="454"/>
      <c r="O828" s="453"/>
      <c r="AA828" s="454"/>
      <c r="AB828" s="453"/>
      <c r="AD828" s="454"/>
    </row>
    <row r="829">
      <c r="A829" s="453"/>
      <c r="E829" s="454"/>
      <c r="F829" s="453"/>
      <c r="J829" s="454"/>
      <c r="M829" s="453"/>
      <c r="N829" s="454"/>
      <c r="O829" s="453"/>
      <c r="AA829" s="454"/>
      <c r="AB829" s="453"/>
      <c r="AD829" s="454"/>
    </row>
    <row r="830">
      <c r="A830" s="453"/>
      <c r="E830" s="454"/>
      <c r="F830" s="453"/>
      <c r="J830" s="454"/>
      <c r="M830" s="453"/>
      <c r="N830" s="454"/>
      <c r="O830" s="453"/>
      <c r="AA830" s="454"/>
      <c r="AB830" s="453"/>
      <c r="AD830" s="454"/>
    </row>
    <row r="831">
      <c r="A831" s="453"/>
      <c r="E831" s="454"/>
      <c r="F831" s="453"/>
      <c r="J831" s="454"/>
      <c r="M831" s="453"/>
      <c r="N831" s="454"/>
      <c r="O831" s="453"/>
      <c r="AA831" s="454"/>
      <c r="AB831" s="453"/>
      <c r="AD831" s="454"/>
    </row>
    <row r="832">
      <c r="A832" s="453"/>
      <c r="E832" s="454"/>
      <c r="F832" s="453"/>
      <c r="J832" s="454"/>
      <c r="M832" s="453"/>
      <c r="N832" s="454"/>
      <c r="O832" s="453"/>
      <c r="AA832" s="454"/>
      <c r="AB832" s="453"/>
      <c r="AD832" s="454"/>
    </row>
    <row r="833">
      <c r="A833" s="453"/>
      <c r="E833" s="454"/>
      <c r="F833" s="453"/>
      <c r="J833" s="454"/>
      <c r="M833" s="453"/>
      <c r="N833" s="454"/>
      <c r="O833" s="453"/>
      <c r="AA833" s="454"/>
      <c r="AB833" s="453"/>
      <c r="AD833" s="454"/>
    </row>
    <row r="834">
      <c r="A834" s="453"/>
      <c r="E834" s="454"/>
      <c r="F834" s="453"/>
      <c r="J834" s="454"/>
      <c r="M834" s="453"/>
      <c r="N834" s="454"/>
      <c r="O834" s="453"/>
      <c r="AA834" s="454"/>
      <c r="AB834" s="453"/>
      <c r="AD834" s="454"/>
    </row>
    <row r="835">
      <c r="A835" s="453"/>
      <c r="E835" s="454"/>
      <c r="F835" s="453"/>
      <c r="J835" s="454"/>
      <c r="M835" s="453"/>
      <c r="N835" s="454"/>
      <c r="O835" s="453"/>
      <c r="AA835" s="454"/>
      <c r="AB835" s="453"/>
      <c r="AD835" s="454"/>
    </row>
    <row r="836">
      <c r="A836" s="453"/>
      <c r="E836" s="454"/>
      <c r="F836" s="453"/>
      <c r="J836" s="454"/>
      <c r="M836" s="453"/>
      <c r="N836" s="454"/>
      <c r="O836" s="453"/>
      <c r="AA836" s="454"/>
      <c r="AB836" s="453"/>
      <c r="AD836" s="454"/>
    </row>
    <row r="837">
      <c r="A837" s="453"/>
      <c r="E837" s="454"/>
      <c r="F837" s="453"/>
      <c r="J837" s="454"/>
      <c r="M837" s="453"/>
      <c r="N837" s="454"/>
      <c r="O837" s="453"/>
      <c r="AA837" s="454"/>
      <c r="AB837" s="453"/>
      <c r="AD837" s="454"/>
    </row>
    <row r="838">
      <c r="A838" s="453"/>
      <c r="E838" s="454"/>
      <c r="F838" s="453"/>
      <c r="J838" s="454"/>
      <c r="M838" s="453"/>
      <c r="N838" s="454"/>
      <c r="O838" s="453"/>
      <c r="AA838" s="454"/>
      <c r="AB838" s="453"/>
      <c r="AD838" s="454"/>
    </row>
    <row r="839">
      <c r="A839" s="453"/>
      <c r="E839" s="454"/>
      <c r="F839" s="453"/>
      <c r="J839" s="454"/>
      <c r="M839" s="453"/>
      <c r="N839" s="454"/>
      <c r="O839" s="453"/>
      <c r="AA839" s="454"/>
      <c r="AB839" s="453"/>
      <c r="AD839" s="454"/>
    </row>
    <row r="840">
      <c r="A840" s="453"/>
      <c r="E840" s="454"/>
      <c r="F840" s="453"/>
      <c r="J840" s="454"/>
      <c r="M840" s="453"/>
      <c r="N840" s="454"/>
      <c r="O840" s="453"/>
      <c r="AA840" s="454"/>
      <c r="AB840" s="453"/>
      <c r="AD840" s="454"/>
    </row>
    <row r="841">
      <c r="A841" s="453"/>
      <c r="E841" s="454"/>
      <c r="F841" s="453"/>
      <c r="J841" s="454"/>
      <c r="M841" s="453"/>
      <c r="N841" s="454"/>
      <c r="O841" s="453"/>
      <c r="AA841" s="454"/>
      <c r="AB841" s="453"/>
      <c r="AD841" s="454"/>
    </row>
    <row r="842">
      <c r="A842" s="453"/>
      <c r="E842" s="454"/>
      <c r="F842" s="453"/>
      <c r="J842" s="454"/>
      <c r="M842" s="453"/>
      <c r="N842" s="454"/>
      <c r="O842" s="453"/>
      <c r="AA842" s="454"/>
      <c r="AB842" s="453"/>
      <c r="AD842" s="454"/>
    </row>
    <row r="843">
      <c r="A843" s="453"/>
      <c r="E843" s="454"/>
      <c r="F843" s="453"/>
      <c r="J843" s="454"/>
      <c r="M843" s="453"/>
      <c r="N843" s="454"/>
      <c r="O843" s="453"/>
      <c r="AA843" s="454"/>
      <c r="AB843" s="453"/>
      <c r="AD843" s="454"/>
    </row>
    <row r="844">
      <c r="A844" s="453"/>
      <c r="E844" s="454"/>
      <c r="F844" s="453"/>
      <c r="J844" s="454"/>
      <c r="M844" s="453"/>
      <c r="N844" s="454"/>
      <c r="O844" s="453"/>
      <c r="AA844" s="454"/>
      <c r="AB844" s="453"/>
      <c r="AD844" s="454"/>
    </row>
    <row r="845">
      <c r="A845" s="453"/>
      <c r="E845" s="454"/>
      <c r="F845" s="453"/>
      <c r="J845" s="454"/>
      <c r="M845" s="453"/>
      <c r="N845" s="454"/>
      <c r="O845" s="453"/>
      <c r="AA845" s="454"/>
      <c r="AB845" s="453"/>
      <c r="AD845" s="454"/>
    </row>
    <row r="846">
      <c r="A846" s="453"/>
      <c r="E846" s="454"/>
      <c r="F846" s="453"/>
      <c r="J846" s="454"/>
      <c r="M846" s="453"/>
      <c r="N846" s="454"/>
      <c r="O846" s="453"/>
      <c r="AA846" s="454"/>
      <c r="AB846" s="453"/>
      <c r="AD846" s="454"/>
    </row>
    <row r="847">
      <c r="A847" s="453"/>
      <c r="E847" s="454"/>
      <c r="F847" s="453"/>
      <c r="J847" s="454"/>
      <c r="M847" s="453"/>
      <c r="N847" s="454"/>
      <c r="O847" s="453"/>
      <c r="AA847" s="454"/>
      <c r="AB847" s="453"/>
      <c r="AD847" s="454"/>
    </row>
    <row r="848">
      <c r="A848" s="453"/>
      <c r="E848" s="454"/>
      <c r="F848" s="453"/>
      <c r="J848" s="454"/>
      <c r="M848" s="453"/>
      <c r="N848" s="454"/>
      <c r="O848" s="453"/>
      <c r="AA848" s="454"/>
      <c r="AB848" s="453"/>
      <c r="AD848" s="454"/>
    </row>
    <row r="849">
      <c r="A849" s="453"/>
      <c r="E849" s="454"/>
      <c r="F849" s="453"/>
      <c r="J849" s="454"/>
      <c r="M849" s="453"/>
      <c r="N849" s="454"/>
      <c r="O849" s="453"/>
      <c r="AA849" s="454"/>
      <c r="AB849" s="453"/>
      <c r="AD849" s="454"/>
    </row>
    <row r="850">
      <c r="A850" s="453"/>
      <c r="E850" s="454"/>
      <c r="F850" s="453"/>
      <c r="J850" s="454"/>
      <c r="M850" s="453"/>
      <c r="N850" s="454"/>
      <c r="O850" s="453"/>
      <c r="AA850" s="454"/>
      <c r="AB850" s="453"/>
      <c r="AD850" s="454"/>
    </row>
    <row r="851">
      <c r="A851" s="453"/>
      <c r="E851" s="454"/>
      <c r="F851" s="453"/>
      <c r="J851" s="454"/>
      <c r="M851" s="453"/>
      <c r="N851" s="454"/>
      <c r="O851" s="453"/>
      <c r="AA851" s="454"/>
      <c r="AB851" s="453"/>
      <c r="AD851" s="454"/>
    </row>
    <row r="852">
      <c r="A852" s="453"/>
      <c r="E852" s="454"/>
      <c r="F852" s="453"/>
      <c r="J852" s="454"/>
      <c r="M852" s="453"/>
      <c r="N852" s="454"/>
      <c r="O852" s="453"/>
      <c r="AA852" s="454"/>
      <c r="AB852" s="453"/>
      <c r="AD852" s="454"/>
    </row>
    <row r="853">
      <c r="A853" s="453"/>
      <c r="E853" s="454"/>
      <c r="F853" s="453"/>
      <c r="J853" s="454"/>
      <c r="M853" s="453"/>
      <c r="N853" s="454"/>
      <c r="O853" s="453"/>
      <c r="AA853" s="454"/>
      <c r="AB853" s="453"/>
      <c r="AD853" s="454"/>
    </row>
    <row r="854">
      <c r="A854" s="453"/>
      <c r="E854" s="454"/>
      <c r="F854" s="453"/>
      <c r="J854" s="454"/>
      <c r="M854" s="453"/>
      <c r="N854" s="454"/>
      <c r="O854" s="453"/>
      <c r="AA854" s="454"/>
      <c r="AB854" s="453"/>
      <c r="AD854" s="454"/>
    </row>
    <row r="855">
      <c r="A855" s="453"/>
      <c r="E855" s="454"/>
      <c r="F855" s="453"/>
      <c r="J855" s="454"/>
      <c r="M855" s="453"/>
      <c r="N855" s="454"/>
      <c r="O855" s="453"/>
      <c r="AA855" s="454"/>
      <c r="AB855" s="453"/>
      <c r="AD855" s="454"/>
    </row>
    <row r="856">
      <c r="A856" s="453"/>
      <c r="E856" s="454"/>
      <c r="F856" s="453"/>
      <c r="J856" s="454"/>
      <c r="M856" s="453"/>
      <c r="N856" s="454"/>
      <c r="O856" s="453"/>
      <c r="AA856" s="454"/>
      <c r="AB856" s="453"/>
      <c r="AD856" s="454"/>
    </row>
    <row r="857">
      <c r="A857" s="453"/>
      <c r="E857" s="454"/>
      <c r="F857" s="453"/>
      <c r="J857" s="454"/>
      <c r="M857" s="453"/>
      <c r="N857" s="454"/>
      <c r="O857" s="453"/>
      <c r="AA857" s="454"/>
      <c r="AB857" s="453"/>
      <c r="AD857" s="454"/>
    </row>
    <row r="858">
      <c r="A858" s="453"/>
      <c r="E858" s="454"/>
      <c r="F858" s="453"/>
      <c r="J858" s="454"/>
      <c r="M858" s="453"/>
      <c r="N858" s="454"/>
      <c r="O858" s="453"/>
      <c r="AA858" s="454"/>
      <c r="AB858" s="453"/>
      <c r="AD858" s="454"/>
    </row>
    <row r="859">
      <c r="A859" s="453"/>
      <c r="E859" s="454"/>
      <c r="F859" s="453"/>
      <c r="J859" s="454"/>
      <c r="M859" s="453"/>
      <c r="N859" s="454"/>
      <c r="O859" s="453"/>
      <c r="AA859" s="454"/>
      <c r="AB859" s="453"/>
      <c r="AD859" s="454"/>
    </row>
    <row r="860">
      <c r="A860" s="453"/>
      <c r="E860" s="454"/>
      <c r="F860" s="453"/>
      <c r="J860" s="454"/>
      <c r="M860" s="453"/>
      <c r="N860" s="454"/>
      <c r="O860" s="453"/>
      <c r="AA860" s="454"/>
      <c r="AB860" s="453"/>
      <c r="AD860" s="454"/>
    </row>
    <row r="861">
      <c r="A861" s="453"/>
      <c r="E861" s="454"/>
      <c r="F861" s="453"/>
      <c r="J861" s="454"/>
      <c r="M861" s="453"/>
      <c r="N861" s="454"/>
      <c r="O861" s="453"/>
      <c r="AA861" s="454"/>
      <c r="AB861" s="453"/>
      <c r="AD861" s="454"/>
    </row>
    <row r="862">
      <c r="A862" s="453"/>
      <c r="E862" s="454"/>
      <c r="F862" s="453"/>
      <c r="J862" s="454"/>
      <c r="M862" s="453"/>
      <c r="N862" s="454"/>
      <c r="O862" s="453"/>
      <c r="AA862" s="454"/>
      <c r="AB862" s="453"/>
      <c r="AD862" s="454"/>
    </row>
    <row r="863">
      <c r="A863" s="453"/>
      <c r="E863" s="454"/>
      <c r="F863" s="453"/>
      <c r="J863" s="454"/>
      <c r="M863" s="453"/>
      <c r="N863" s="454"/>
      <c r="O863" s="453"/>
      <c r="AA863" s="454"/>
      <c r="AB863" s="453"/>
      <c r="AD863" s="454"/>
    </row>
    <row r="864">
      <c r="A864" s="453"/>
      <c r="E864" s="454"/>
      <c r="F864" s="453"/>
      <c r="J864" s="454"/>
      <c r="M864" s="453"/>
      <c r="N864" s="454"/>
      <c r="O864" s="453"/>
      <c r="AA864" s="454"/>
      <c r="AB864" s="453"/>
      <c r="AD864" s="454"/>
    </row>
    <row r="865">
      <c r="A865" s="453"/>
      <c r="E865" s="454"/>
      <c r="F865" s="453"/>
      <c r="J865" s="454"/>
      <c r="M865" s="453"/>
      <c r="N865" s="454"/>
      <c r="O865" s="453"/>
      <c r="AA865" s="454"/>
      <c r="AB865" s="453"/>
      <c r="AD865" s="454"/>
    </row>
    <row r="866">
      <c r="A866" s="453"/>
      <c r="E866" s="454"/>
      <c r="F866" s="453"/>
      <c r="J866" s="454"/>
      <c r="M866" s="453"/>
      <c r="N866" s="454"/>
      <c r="O866" s="453"/>
      <c r="AA866" s="454"/>
      <c r="AB866" s="453"/>
      <c r="AD866" s="454"/>
    </row>
    <row r="867">
      <c r="A867" s="453"/>
      <c r="E867" s="454"/>
      <c r="F867" s="453"/>
      <c r="J867" s="454"/>
      <c r="M867" s="453"/>
      <c r="N867" s="454"/>
      <c r="O867" s="453"/>
      <c r="AA867" s="454"/>
      <c r="AB867" s="453"/>
      <c r="AD867" s="454"/>
    </row>
    <row r="868">
      <c r="A868" s="453"/>
      <c r="E868" s="454"/>
      <c r="F868" s="453"/>
      <c r="J868" s="454"/>
      <c r="M868" s="453"/>
      <c r="N868" s="454"/>
      <c r="O868" s="453"/>
      <c r="AA868" s="454"/>
      <c r="AB868" s="453"/>
      <c r="AD868" s="454"/>
    </row>
    <row r="869">
      <c r="A869" s="453"/>
      <c r="E869" s="454"/>
      <c r="F869" s="453"/>
      <c r="J869" s="454"/>
      <c r="M869" s="453"/>
      <c r="N869" s="454"/>
      <c r="O869" s="453"/>
      <c r="AA869" s="454"/>
      <c r="AB869" s="453"/>
      <c r="AD869" s="454"/>
    </row>
    <row r="870">
      <c r="A870" s="453"/>
      <c r="E870" s="454"/>
      <c r="F870" s="453"/>
      <c r="J870" s="454"/>
      <c r="M870" s="453"/>
      <c r="N870" s="454"/>
      <c r="O870" s="453"/>
      <c r="AA870" s="454"/>
      <c r="AB870" s="453"/>
      <c r="AD870" s="454"/>
    </row>
    <row r="871">
      <c r="A871" s="453"/>
      <c r="E871" s="454"/>
      <c r="F871" s="453"/>
      <c r="J871" s="454"/>
      <c r="M871" s="453"/>
      <c r="N871" s="454"/>
      <c r="O871" s="453"/>
      <c r="AA871" s="454"/>
      <c r="AB871" s="453"/>
      <c r="AD871" s="454"/>
    </row>
    <row r="872">
      <c r="A872" s="453"/>
      <c r="E872" s="454"/>
      <c r="F872" s="453"/>
      <c r="J872" s="454"/>
      <c r="M872" s="453"/>
      <c r="N872" s="454"/>
      <c r="O872" s="453"/>
      <c r="AA872" s="454"/>
      <c r="AB872" s="453"/>
      <c r="AD872" s="454"/>
    </row>
    <row r="873">
      <c r="A873" s="453"/>
      <c r="E873" s="454"/>
      <c r="F873" s="453"/>
      <c r="J873" s="454"/>
      <c r="M873" s="453"/>
      <c r="N873" s="454"/>
      <c r="O873" s="453"/>
      <c r="AA873" s="454"/>
      <c r="AB873" s="453"/>
      <c r="AD873" s="454"/>
    </row>
    <row r="874">
      <c r="A874" s="453"/>
      <c r="E874" s="454"/>
      <c r="F874" s="453"/>
      <c r="J874" s="454"/>
      <c r="M874" s="453"/>
      <c r="N874" s="454"/>
      <c r="O874" s="453"/>
      <c r="AA874" s="454"/>
      <c r="AB874" s="453"/>
      <c r="AD874" s="454"/>
    </row>
    <row r="875">
      <c r="A875" s="453"/>
      <c r="E875" s="454"/>
      <c r="F875" s="453"/>
      <c r="J875" s="454"/>
      <c r="M875" s="453"/>
      <c r="N875" s="454"/>
      <c r="O875" s="453"/>
      <c r="AA875" s="454"/>
      <c r="AB875" s="453"/>
      <c r="AD875" s="454"/>
    </row>
    <row r="876">
      <c r="A876" s="453"/>
      <c r="E876" s="454"/>
      <c r="F876" s="453"/>
      <c r="J876" s="454"/>
      <c r="M876" s="453"/>
      <c r="N876" s="454"/>
      <c r="O876" s="453"/>
      <c r="AA876" s="454"/>
      <c r="AB876" s="453"/>
      <c r="AD876" s="454"/>
    </row>
    <row r="877">
      <c r="A877" s="453"/>
      <c r="E877" s="454"/>
      <c r="F877" s="453"/>
      <c r="J877" s="454"/>
      <c r="M877" s="453"/>
      <c r="N877" s="454"/>
      <c r="O877" s="453"/>
      <c r="AA877" s="454"/>
      <c r="AB877" s="453"/>
      <c r="AD877" s="454"/>
    </row>
    <row r="878">
      <c r="A878" s="453"/>
      <c r="E878" s="454"/>
      <c r="F878" s="453"/>
      <c r="J878" s="454"/>
      <c r="M878" s="453"/>
      <c r="N878" s="454"/>
      <c r="O878" s="453"/>
      <c r="AA878" s="454"/>
      <c r="AB878" s="453"/>
      <c r="AD878" s="454"/>
    </row>
    <row r="879">
      <c r="A879" s="453"/>
      <c r="E879" s="454"/>
      <c r="F879" s="453"/>
      <c r="J879" s="454"/>
      <c r="M879" s="453"/>
      <c r="N879" s="454"/>
      <c r="O879" s="453"/>
      <c r="AA879" s="454"/>
      <c r="AB879" s="453"/>
      <c r="AD879" s="454"/>
    </row>
    <row r="880">
      <c r="A880" s="453"/>
      <c r="E880" s="454"/>
      <c r="F880" s="453"/>
      <c r="J880" s="454"/>
      <c r="M880" s="453"/>
      <c r="N880" s="454"/>
      <c r="O880" s="453"/>
      <c r="AA880" s="454"/>
      <c r="AB880" s="453"/>
      <c r="AD880" s="454"/>
    </row>
    <row r="881">
      <c r="A881" s="453"/>
      <c r="E881" s="454"/>
      <c r="F881" s="453"/>
      <c r="J881" s="454"/>
      <c r="M881" s="453"/>
      <c r="N881" s="454"/>
      <c r="O881" s="453"/>
      <c r="AA881" s="454"/>
      <c r="AB881" s="453"/>
      <c r="AD881" s="454"/>
    </row>
    <row r="882">
      <c r="A882" s="453"/>
      <c r="E882" s="454"/>
      <c r="F882" s="453"/>
      <c r="J882" s="454"/>
      <c r="M882" s="453"/>
      <c r="N882" s="454"/>
      <c r="O882" s="453"/>
      <c r="AA882" s="454"/>
      <c r="AB882" s="453"/>
      <c r="AD882" s="454"/>
    </row>
    <row r="883">
      <c r="A883" s="453"/>
      <c r="E883" s="454"/>
      <c r="F883" s="453"/>
      <c r="J883" s="454"/>
      <c r="M883" s="453"/>
      <c r="N883" s="454"/>
      <c r="O883" s="453"/>
      <c r="AA883" s="454"/>
      <c r="AB883" s="453"/>
      <c r="AD883" s="454"/>
    </row>
    <row r="884">
      <c r="A884" s="453"/>
      <c r="E884" s="454"/>
      <c r="F884" s="453"/>
      <c r="J884" s="454"/>
      <c r="M884" s="453"/>
      <c r="N884" s="454"/>
      <c r="O884" s="453"/>
      <c r="AA884" s="454"/>
      <c r="AB884" s="453"/>
      <c r="AD884" s="454"/>
    </row>
    <row r="885">
      <c r="A885" s="453"/>
      <c r="E885" s="454"/>
      <c r="F885" s="453"/>
      <c r="J885" s="454"/>
      <c r="M885" s="453"/>
      <c r="N885" s="454"/>
      <c r="O885" s="453"/>
      <c r="AA885" s="454"/>
      <c r="AB885" s="453"/>
      <c r="AD885" s="454"/>
    </row>
    <row r="886">
      <c r="A886" s="453"/>
      <c r="E886" s="454"/>
      <c r="F886" s="453"/>
      <c r="J886" s="454"/>
      <c r="M886" s="453"/>
      <c r="N886" s="454"/>
      <c r="O886" s="453"/>
      <c r="AA886" s="454"/>
      <c r="AB886" s="453"/>
      <c r="AD886" s="454"/>
    </row>
    <row r="887">
      <c r="A887" s="453"/>
      <c r="E887" s="454"/>
      <c r="F887" s="453"/>
      <c r="J887" s="454"/>
      <c r="M887" s="453"/>
      <c r="N887" s="454"/>
      <c r="O887" s="453"/>
      <c r="AA887" s="454"/>
      <c r="AB887" s="453"/>
      <c r="AD887" s="454"/>
    </row>
    <row r="888">
      <c r="A888" s="453"/>
      <c r="E888" s="454"/>
      <c r="F888" s="453"/>
      <c r="J888" s="454"/>
      <c r="M888" s="453"/>
      <c r="N888" s="454"/>
      <c r="O888" s="453"/>
      <c r="AA888" s="454"/>
      <c r="AB888" s="453"/>
      <c r="AD888" s="454"/>
    </row>
    <row r="889">
      <c r="A889" s="453"/>
      <c r="E889" s="454"/>
      <c r="F889" s="453"/>
      <c r="J889" s="454"/>
      <c r="M889" s="453"/>
      <c r="N889" s="454"/>
      <c r="O889" s="453"/>
      <c r="AA889" s="454"/>
      <c r="AB889" s="453"/>
      <c r="AD889" s="454"/>
    </row>
    <row r="890">
      <c r="A890" s="453"/>
      <c r="E890" s="454"/>
      <c r="F890" s="453"/>
      <c r="J890" s="454"/>
      <c r="M890" s="453"/>
      <c r="N890" s="454"/>
      <c r="O890" s="453"/>
      <c r="AA890" s="454"/>
      <c r="AB890" s="453"/>
      <c r="AD890" s="454"/>
    </row>
    <row r="891">
      <c r="A891" s="453"/>
      <c r="E891" s="454"/>
      <c r="F891" s="453"/>
      <c r="J891" s="454"/>
      <c r="M891" s="453"/>
      <c r="N891" s="454"/>
      <c r="O891" s="453"/>
      <c r="AA891" s="454"/>
      <c r="AB891" s="453"/>
      <c r="AD891" s="454"/>
    </row>
    <row r="892">
      <c r="A892" s="453"/>
      <c r="E892" s="454"/>
      <c r="F892" s="453"/>
      <c r="J892" s="454"/>
      <c r="M892" s="453"/>
      <c r="N892" s="454"/>
      <c r="O892" s="453"/>
      <c r="AA892" s="454"/>
      <c r="AB892" s="453"/>
      <c r="AD892" s="454"/>
    </row>
    <row r="893">
      <c r="A893" s="453"/>
      <c r="E893" s="454"/>
      <c r="F893" s="453"/>
      <c r="J893" s="454"/>
      <c r="M893" s="453"/>
      <c r="N893" s="454"/>
      <c r="O893" s="453"/>
      <c r="AA893" s="454"/>
      <c r="AB893" s="453"/>
      <c r="AD893" s="454"/>
    </row>
    <row r="894">
      <c r="A894" s="453"/>
      <c r="E894" s="454"/>
      <c r="F894" s="453"/>
      <c r="J894" s="454"/>
      <c r="M894" s="453"/>
      <c r="N894" s="454"/>
      <c r="O894" s="453"/>
      <c r="AA894" s="454"/>
      <c r="AB894" s="453"/>
      <c r="AD894" s="454"/>
    </row>
    <row r="895">
      <c r="A895" s="453"/>
      <c r="E895" s="454"/>
      <c r="F895" s="453"/>
      <c r="J895" s="454"/>
      <c r="M895" s="453"/>
      <c r="N895" s="454"/>
      <c r="O895" s="453"/>
      <c r="AA895" s="454"/>
      <c r="AB895" s="453"/>
      <c r="AD895" s="454"/>
    </row>
    <row r="896">
      <c r="A896" s="453"/>
      <c r="E896" s="454"/>
      <c r="F896" s="453"/>
      <c r="J896" s="454"/>
      <c r="M896" s="453"/>
      <c r="N896" s="454"/>
      <c r="O896" s="453"/>
      <c r="AA896" s="454"/>
      <c r="AB896" s="453"/>
      <c r="AD896" s="454"/>
    </row>
    <row r="897">
      <c r="A897" s="453"/>
      <c r="E897" s="454"/>
      <c r="F897" s="453"/>
      <c r="J897" s="454"/>
      <c r="M897" s="453"/>
      <c r="N897" s="454"/>
      <c r="O897" s="453"/>
      <c r="AA897" s="454"/>
      <c r="AB897" s="453"/>
      <c r="AD897" s="454"/>
    </row>
    <row r="898">
      <c r="A898" s="453"/>
      <c r="E898" s="454"/>
      <c r="F898" s="453"/>
      <c r="J898" s="454"/>
      <c r="M898" s="453"/>
      <c r="N898" s="454"/>
      <c r="O898" s="453"/>
      <c r="AA898" s="454"/>
      <c r="AB898" s="453"/>
      <c r="AD898" s="454"/>
    </row>
    <row r="899">
      <c r="A899" s="453"/>
      <c r="E899" s="454"/>
      <c r="F899" s="453"/>
      <c r="J899" s="454"/>
      <c r="M899" s="453"/>
      <c r="N899" s="454"/>
      <c r="O899" s="453"/>
      <c r="AA899" s="454"/>
      <c r="AB899" s="453"/>
      <c r="AD899" s="454"/>
    </row>
    <row r="900">
      <c r="A900" s="453"/>
      <c r="E900" s="454"/>
      <c r="F900" s="453"/>
      <c r="J900" s="454"/>
      <c r="M900" s="453"/>
      <c r="N900" s="454"/>
      <c r="O900" s="453"/>
      <c r="AA900" s="454"/>
      <c r="AB900" s="453"/>
      <c r="AD900" s="454"/>
    </row>
    <row r="901">
      <c r="A901" s="453"/>
      <c r="E901" s="454"/>
      <c r="F901" s="453"/>
      <c r="J901" s="454"/>
      <c r="M901" s="453"/>
      <c r="N901" s="454"/>
      <c r="O901" s="453"/>
      <c r="AA901" s="454"/>
      <c r="AB901" s="453"/>
      <c r="AD901" s="454"/>
    </row>
    <row r="902">
      <c r="A902" s="453"/>
      <c r="E902" s="454"/>
      <c r="F902" s="453"/>
      <c r="J902" s="454"/>
      <c r="M902" s="453"/>
      <c r="N902" s="454"/>
      <c r="O902" s="453"/>
      <c r="AA902" s="454"/>
      <c r="AB902" s="453"/>
      <c r="AD902" s="454"/>
    </row>
    <row r="903">
      <c r="A903" s="453"/>
      <c r="E903" s="454"/>
      <c r="F903" s="453"/>
      <c r="J903" s="454"/>
      <c r="M903" s="453"/>
      <c r="N903" s="454"/>
      <c r="O903" s="453"/>
      <c r="AA903" s="454"/>
      <c r="AB903" s="453"/>
      <c r="AD903" s="454"/>
    </row>
    <row r="904">
      <c r="A904" s="453"/>
      <c r="E904" s="454"/>
      <c r="F904" s="453"/>
      <c r="J904" s="454"/>
      <c r="M904" s="453"/>
      <c r="N904" s="454"/>
      <c r="O904" s="453"/>
      <c r="AA904" s="454"/>
      <c r="AB904" s="453"/>
      <c r="AD904" s="454"/>
    </row>
    <row r="905">
      <c r="A905" s="453"/>
      <c r="E905" s="454"/>
      <c r="F905" s="453"/>
      <c r="J905" s="454"/>
      <c r="M905" s="453"/>
      <c r="N905" s="454"/>
      <c r="O905" s="453"/>
      <c r="AA905" s="454"/>
      <c r="AB905" s="453"/>
      <c r="AD905" s="454"/>
    </row>
    <row r="906">
      <c r="A906" s="453"/>
      <c r="E906" s="454"/>
      <c r="F906" s="453"/>
      <c r="J906" s="454"/>
      <c r="M906" s="453"/>
      <c r="N906" s="454"/>
      <c r="O906" s="453"/>
      <c r="AA906" s="454"/>
      <c r="AB906" s="453"/>
      <c r="AD906" s="454"/>
    </row>
    <row r="907">
      <c r="A907" s="453"/>
      <c r="E907" s="454"/>
      <c r="F907" s="453"/>
      <c r="J907" s="454"/>
      <c r="M907" s="453"/>
      <c r="N907" s="454"/>
      <c r="O907" s="453"/>
      <c r="AA907" s="454"/>
      <c r="AB907" s="453"/>
      <c r="AD907" s="454"/>
    </row>
    <row r="908">
      <c r="A908" s="453"/>
      <c r="E908" s="454"/>
      <c r="F908" s="453"/>
      <c r="J908" s="454"/>
      <c r="M908" s="453"/>
      <c r="N908" s="454"/>
      <c r="O908" s="453"/>
      <c r="AA908" s="454"/>
      <c r="AB908" s="453"/>
      <c r="AD908" s="454"/>
    </row>
    <row r="909">
      <c r="A909" s="453"/>
      <c r="E909" s="454"/>
      <c r="F909" s="453"/>
      <c r="J909" s="454"/>
      <c r="M909" s="453"/>
      <c r="N909" s="454"/>
      <c r="O909" s="453"/>
      <c r="AA909" s="454"/>
      <c r="AB909" s="453"/>
      <c r="AD909" s="454"/>
    </row>
    <row r="910">
      <c r="A910" s="453"/>
      <c r="E910" s="454"/>
      <c r="F910" s="453"/>
      <c r="J910" s="454"/>
      <c r="M910" s="453"/>
      <c r="N910" s="454"/>
      <c r="O910" s="453"/>
      <c r="AA910" s="454"/>
      <c r="AB910" s="453"/>
      <c r="AD910" s="454"/>
    </row>
    <row r="911">
      <c r="A911" s="453"/>
      <c r="E911" s="454"/>
      <c r="F911" s="453"/>
      <c r="J911" s="454"/>
      <c r="M911" s="453"/>
      <c r="N911" s="454"/>
      <c r="O911" s="453"/>
      <c r="AA911" s="454"/>
      <c r="AB911" s="453"/>
      <c r="AD911" s="454"/>
    </row>
    <row r="912">
      <c r="A912" s="453"/>
      <c r="E912" s="454"/>
      <c r="F912" s="453"/>
      <c r="J912" s="454"/>
      <c r="M912" s="453"/>
      <c r="N912" s="454"/>
      <c r="O912" s="453"/>
      <c r="AA912" s="454"/>
      <c r="AB912" s="453"/>
      <c r="AD912" s="454"/>
    </row>
    <row r="913">
      <c r="A913" s="453"/>
      <c r="E913" s="454"/>
      <c r="F913" s="453"/>
      <c r="J913" s="454"/>
      <c r="M913" s="453"/>
      <c r="N913" s="454"/>
      <c r="O913" s="453"/>
      <c r="AA913" s="454"/>
      <c r="AB913" s="453"/>
      <c r="AD913" s="454"/>
    </row>
    <row r="914">
      <c r="A914" s="453"/>
      <c r="E914" s="454"/>
      <c r="F914" s="453"/>
      <c r="J914" s="454"/>
      <c r="M914" s="453"/>
      <c r="N914" s="454"/>
      <c r="O914" s="453"/>
      <c r="AA914" s="454"/>
      <c r="AB914" s="453"/>
      <c r="AD914" s="454"/>
    </row>
    <row r="915">
      <c r="A915" s="453"/>
      <c r="E915" s="454"/>
      <c r="F915" s="453"/>
      <c r="J915" s="454"/>
      <c r="M915" s="453"/>
      <c r="N915" s="454"/>
      <c r="O915" s="453"/>
      <c r="AA915" s="454"/>
      <c r="AB915" s="453"/>
      <c r="AD915" s="454"/>
    </row>
    <row r="916">
      <c r="A916" s="453"/>
      <c r="E916" s="454"/>
      <c r="F916" s="453"/>
      <c r="J916" s="454"/>
      <c r="M916" s="453"/>
      <c r="N916" s="454"/>
      <c r="O916" s="453"/>
      <c r="AA916" s="454"/>
      <c r="AB916" s="453"/>
      <c r="AD916" s="454"/>
    </row>
    <row r="917">
      <c r="A917" s="453"/>
      <c r="E917" s="454"/>
      <c r="F917" s="453"/>
      <c r="J917" s="454"/>
      <c r="M917" s="453"/>
      <c r="N917" s="454"/>
      <c r="O917" s="453"/>
      <c r="AA917" s="454"/>
      <c r="AB917" s="453"/>
      <c r="AD917" s="454"/>
    </row>
    <row r="918">
      <c r="A918" s="453"/>
      <c r="E918" s="454"/>
      <c r="F918" s="453"/>
      <c r="J918" s="454"/>
      <c r="M918" s="453"/>
      <c r="N918" s="454"/>
      <c r="O918" s="453"/>
      <c r="AA918" s="454"/>
      <c r="AB918" s="453"/>
      <c r="AD918" s="454"/>
    </row>
    <row r="919">
      <c r="A919" s="453"/>
      <c r="E919" s="454"/>
      <c r="F919" s="453"/>
      <c r="J919" s="454"/>
      <c r="M919" s="453"/>
      <c r="N919" s="454"/>
      <c r="O919" s="453"/>
      <c r="AA919" s="454"/>
      <c r="AB919" s="453"/>
      <c r="AD919" s="454"/>
    </row>
    <row r="920">
      <c r="A920" s="453"/>
      <c r="E920" s="454"/>
      <c r="F920" s="453"/>
      <c r="J920" s="454"/>
      <c r="M920" s="453"/>
      <c r="N920" s="454"/>
      <c r="O920" s="453"/>
      <c r="AA920" s="454"/>
      <c r="AB920" s="453"/>
      <c r="AD920" s="454"/>
    </row>
    <row r="921">
      <c r="A921" s="453"/>
      <c r="E921" s="454"/>
      <c r="F921" s="453"/>
      <c r="J921" s="454"/>
      <c r="M921" s="453"/>
      <c r="N921" s="454"/>
      <c r="O921" s="453"/>
      <c r="AA921" s="454"/>
      <c r="AB921" s="453"/>
      <c r="AD921" s="454"/>
    </row>
    <row r="922">
      <c r="A922" s="453"/>
      <c r="E922" s="454"/>
      <c r="F922" s="453"/>
      <c r="J922" s="454"/>
      <c r="M922" s="453"/>
      <c r="N922" s="454"/>
      <c r="O922" s="453"/>
      <c r="AA922" s="454"/>
      <c r="AB922" s="453"/>
      <c r="AD922" s="454"/>
    </row>
    <row r="923">
      <c r="A923" s="453"/>
      <c r="E923" s="454"/>
      <c r="F923" s="453"/>
      <c r="J923" s="454"/>
      <c r="M923" s="453"/>
      <c r="N923" s="454"/>
      <c r="O923" s="453"/>
      <c r="AA923" s="454"/>
      <c r="AB923" s="453"/>
      <c r="AD923" s="454"/>
    </row>
    <row r="924">
      <c r="A924" s="453"/>
      <c r="E924" s="454"/>
      <c r="F924" s="453"/>
      <c r="J924" s="454"/>
      <c r="M924" s="453"/>
      <c r="N924" s="454"/>
      <c r="O924" s="453"/>
      <c r="AA924" s="454"/>
      <c r="AB924" s="453"/>
      <c r="AD924" s="454"/>
    </row>
    <row r="925">
      <c r="A925" s="453"/>
      <c r="E925" s="454"/>
      <c r="F925" s="453"/>
      <c r="J925" s="454"/>
      <c r="M925" s="453"/>
      <c r="N925" s="454"/>
      <c r="O925" s="453"/>
      <c r="AA925" s="454"/>
      <c r="AB925" s="453"/>
      <c r="AD925" s="454"/>
    </row>
    <row r="926">
      <c r="A926" s="453"/>
      <c r="E926" s="454"/>
      <c r="F926" s="453"/>
      <c r="J926" s="454"/>
      <c r="M926" s="453"/>
      <c r="N926" s="454"/>
      <c r="O926" s="453"/>
      <c r="AA926" s="454"/>
      <c r="AB926" s="453"/>
      <c r="AD926" s="454"/>
    </row>
    <row r="927">
      <c r="A927" s="453"/>
      <c r="E927" s="454"/>
      <c r="F927" s="453"/>
      <c r="J927" s="454"/>
      <c r="M927" s="453"/>
      <c r="N927" s="454"/>
      <c r="O927" s="453"/>
      <c r="AA927" s="454"/>
      <c r="AB927" s="453"/>
      <c r="AD927" s="454"/>
    </row>
    <row r="928">
      <c r="A928" s="453"/>
      <c r="E928" s="454"/>
      <c r="F928" s="453"/>
      <c r="J928" s="454"/>
      <c r="M928" s="453"/>
      <c r="N928" s="454"/>
      <c r="O928" s="453"/>
      <c r="AA928" s="454"/>
      <c r="AB928" s="453"/>
      <c r="AD928" s="454"/>
    </row>
    <row r="929">
      <c r="A929" s="453"/>
      <c r="E929" s="454"/>
      <c r="F929" s="453"/>
      <c r="J929" s="454"/>
      <c r="M929" s="453"/>
      <c r="N929" s="454"/>
      <c r="O929" s="453"/>
      <c r="AA929" s="454"/>
      <c r="AB929" s="453"/>
      <c r="AD929" s="454"/>
    </row>
    <row r="930">
      <c r="A930" s="453"/>
      <c r="E930" s="454"/>
      <c r="F930" s="453"/>
      <c r="J930" s="454"/>
      <c r="M930" s="453"/>
      <c r="N930" s="454"/>
      <c r="O930" s="453"/>
      <c r="AA930" s="454"/>
      <c r="AB930" s="453"/>
      <c r="AD930" s="454"/>
    </row>
    <row r="931">
      <c r="A931" s="453"/>
      <c r="E931" s="454"/>
      <c r="F931" s="453"/>
      <c r="J931" s="454"/>
      <c r="M931" s="453"/>
      <c r="N931" s="454"/>
      <c r="O931" s="453"/>
      <c r="AA931" s="454"/>
      <c r="AB931" s="453"/>
      <c r="AD931" s="454"/>
    </row>
    <row r="932">
      <c r="A932" s="453"/>
      <c r="E932" s="454"/>
      <c r="F932" s="453"/>
      <c r="J932" s="454"/>
      <c r="M932" s="453"/>
      <c r="N932" s="454"/>
      <c r="O932" s="453"/>
      <c r="AA932" s="454"/>
      <c r="AB932" s="453"/>
      <c r="AD932" s="454"/>
    </row>
    <row r="933">
      <c r="A933" s="453"/>
      <c r="E933" s="454"/>
      <c r="F933" s="453"/>
      <c r="J933" s="454"/>
      <c r="M933" s="453"/>
      <c r="N933" s="454"/>
      <c r="O933" s="453"/>
      <c r="AA933" s="454"/>
      <c r="AB933" s="453"/>
      <c r="AD933" s="454"/>
    </row>
    <row r="934">
      <c r="A934" s="453"/>
      <c r="E934" s="454"/>
      <c r="F934" s="453"/>
      <c r="J934" s="454"/>
      <c r="M934" s="453"/>
      <c r="N934" s="454"/>
      <c r="O934" s="453"/>
      <c r="AA934" s="454"/>
      <c r="AB934" s="453"/>
      <c r="AD934" s="454"/>
    </row>
    <row r="935">
      <c r="A935" s="453"/>
      <c r="E935" s="454"/>
      <c r="F935" s="453"/>
      <c r="J935" s="454"/>
      <c r="M935" s="453"/>
      <c r="N935" s="454"/>
      <c r="O935" s="453"/>
      <c r="AA935" s="454"/>
      <c r="AB935" s="453"/>
      <c r="AD935" s="454"/>
    </row>
    <row r="936">
      <c r="A936" s="453"/>
      <c r="E936" s="454"/>
      <c r="F936" s="453"/>
      <c r="J936" s="454"/>
      <c r="M936" s="453"/>
      <c r="N936" s="454"/>
      <c r="O936" s="453"/>
      <c r="AA936" s="454"/>
      <c r="AB936" s="453"/>
      <c r="AD936" s="454"/>
    </row>
    <row r="937">
      <c r="A937" s="453"/>
      <c r="E937" s="454"/>
      <c r="F937" s="453"/>
      <c r="J937" s="454"/>
      <c r="M937" s="453"/>
      <c r="N937" s="454"/>
      <c r="O937" s="453"/>
      <c r="AA937" s="454"/>
      <c r="AB937" s="453"/>
      <c r="AD937" s="454"/>
    </row>
    <row r="938">
      <c r="A938" s="453"/>
      <c r="E938" s="454"/>
      <c r="F938" s="453"/>
      <c r="J938" s="454"/>
      <c r="M938" s="453"/>
      <c r="N938" s="454"/>
      <c r="O938" s="453"/>
      <c r="AA938" s="454"/>
      <c r="AB938" s="453"/>
      <c r="AD938" s="454"/>
    </row>
    <row r="939">
      <c r="A939" s="453"/>
      <c r="E939" s="454"/>
      <c r="F939" s="453"/>
      <c r="J939" s="454"/>
      <c r="M939" s="453"/>
      <c r="N939" s="454"/>
      <c r="O939" s="453"/>
      <c r="AA939" s="454"/>
      <c r="AB939" s="453"/>
      <c r="AD939" s="454"/>
    </row>
    <row r="940">
      <c r="A940" s="453"/>
      <c r="E940" s="454"/>
      <c r="F940" s="453"/>
      <c r="J940" s="454"/>
      <c r="M940" s="453"/>
      <c r="N940" s="454"/>
      <c r="O940" s="453"/>
      <c r="AA940" s="454"/>
      <c r="AB940" s="453"/>
      <c r="AD940" s="454"/>
    </row>
    <row r="941">
      <c r="A941" s="453"/>
      <c r="E941" s="454"/>
      <c r="F941" s="453"/>
      <c r="J941" s="454"/>
      <c r="M941" s="453"/>
      <c r="N941" s="454"/>
      <c r="O941" s="453"/>
      <c r="AA941" s="454"/>
      <c r="AB941" s="453"/>
      <c r="AD941" s="454"/>
    </row>
    <row r="942">
      <c r="A942" s="453"/>
      <c r="E942" s="454"/>
      <c r="F942" s="453"/>
      <c r="J942" s="454"/>
      <c r="M942" s="453"/>
      <c r="N942" s="454"/>
      <c r="O942" s="453"/>
      <c r="AA942" s="454"/>
      <c r="AB942" s="453"/>
      <c r="AD942" s="454"/>
    </row>
    <row r="943">
      <c r="A943" s="453"/>
      <c r="E943" s="454"/>
      <c r="F943" s="453"/>
      <c r="J943" s="454"/>
      <c r="M943" s="453"/>
      <c r="N943" s="454"/>
      <c r="O943" s="453"/>
      <c r="AA943" s="454"/>
      <c r="AB943" s="453"/>
      <c r="AD943" s="454"/>
    </row>
    <row r="944">
      <c r="A944" s="453"/>
      <c r="E944" s="454"/>
      <c r="F944" s="453"/>
      <c r="J944" s="454"/>
      <c r="M944" s="453"/>
      <c r="N944" s="454"/>
      <c r="O944" s="453"/>
      <c r="AA944" s="454"/>
      <c r="AB944" s="453"/>
      <c r="AD944" s="454"/>
    </row>
    <row r="945">
      <c r="A945" s="453"/>
      <c r="E945" s="454"/>
      <c r="F945" s="453"/>
      <c r="J945" s="454"/>
      <c r="M945" s="453"/>
      <c r="N945" s="454"/>
      <c r="O945" s="453"/>
      <c r="AA945" s="454"/>
      <c r="AB945" s="453"/>
      <c r="AD945" s="454"/>
    </row>
    <row r="946">
      <c r="A946" s="453"/>
      <c r="E946" s="454"/>
      <c r="F946" s="453"/>
      <c r="J946" s="454"/>
      <c r="M946" s="453"/>
      <c r="N946" s="454"/>
      <c r="O946" s="453"/>
      <c r="AA946" s="454"/>
      <c r="AB946" s="453"/>
      <c r="AD946" s="454"/>
    </row>
    <row r="947">
      <c r="A947" s="453"/>
      <c r="E947" s="454"/>
      <c r="F947" s="453"/>
      <c r="J947" s="454"/>
      <c r="M947" s="453"/>
      <c r="N947" s="454"/>
      <c r="O947" s="453"/>
      <c r="AA947" s="454"/>
      <c r="AB947" s="453"/>
      <c r="AD947" s="454"/>
    </row>
    <row r="948">
      <c r="A948" s="453"/>
      <c r="E948" s="454"/>
      <c r="F948" s="453"/>
      <c r="J948" s="454"/>
      <c r="M948" s="453"/>
      <c r="N948" s="454"/>
      <c r="O948" s="453"/>
      <c r="AA948" s="454"/>
      <c r="AB948" s="453"/>
      <c r="AD948" s="454"/>
    </row>
    <row r="949">
      <c r="A949" s="453"/>
      <c r="E949" s="454"/>
      <c r="F949" s="453"/>
      <c r="J949" s="454"/>
      <c r="M949" s="453"/>
      <c r="N949" s="454"/>
      <c r="O949" s="453"/>
      <c r="AA949" s="454"/>
      <c r="AB949" s="453"/>
      <c r="AD949" s="454"/>
    </row>
    <row r="950">
      <c r="A950" s="453"/>
      <c r="E950" s="454"/>
      <c r="F950" s="453"/>
      <c r="J950" s="454"/>
      <c r="M950" s="453"/>
      <c r="N950" s="454"/>
      <c r="O950" s="453"/>
      <c r="AA950" s="454"/>
      <c r="AB950" s="453"/>
      <c r="AD950" s="454"/>
    </row>
    <row r="951">
      <c r="A951" s="453"/>
      <c r="E951" s="454"/>
      <c r="F951" s="453"/>
      <c r="J951" s="454"/>
      <c r="M951" s="453"/>
      <c r="N951" s="454"/>
      <c r="O951" s="453"/>
      <c r="AA951" s="454"/>
      <c r="AB951" s="453"/>
      <c r="AD951" s="454"/>
    </row>
    <row r="952">
      <c r="A952" s="453"/>
      <c r="E952" s="454"/>
      <c r="F952" s="453"/>
      <c r="J952" s="454"/>
      <c r="M952" s="453"/>
      <c r="N952" s="454"/>
      <c r="O952" s="453"/>
      <c r="AA952" s="454"/>
      <c r="AB952" s="453"/>
      <c r="AD952" s="454"/>
    </row>
    <row r="953">
      <c r="A953" s="453"/>
      <c r="E953" s="454"/>
      <c r="F953" s="453"/>
      <c r="J953" s="454"/>
      <c r="M953" s="453"/>
      <c r="N953" s="454"/>
      <c r="O953" s="453"/>
      <c r="AA953" s="454"/>
      <c r="AB953" s="453"/>
      <c r="AD953" s="454"/>
    </row>
    <row r="954">
      <c r="A954" s="453"/>
      <c r="E954" s="454"/>
      <c r="F954" s="453"/>
      <c r="J954" s="454"/>
      <c r="M954" s="453"/>
      <c r="N954" s="454"/>
      <c r="O954" s="453"/>
      <c r="AA954" s="454"/>
      <c r="AB954" s="453"/>
      <c r="AD954" s="454"/>
    </row>
    <row r="955">
      <c r="A955" s="453"/>
      <c r="E955" s="454"/>
      <c r="F955" s="453"/>
      <c r="J955" s="454"/>
      <c r="M955" s="453"/>
      <c r="N955" s="454"/>
      <c r="O955" s="453"/>
      <c r="AA955" s="454"/>
      <c r="AB955" s="453"/>
      <c r="AD955" s="454"/>
    </row>
    <row r="956">
      <c r="A956" s="453"/>
      <c r="E956" s="454"/>
      <c r="F956" s="453"/>
      <c r="J956" s="454"/>
      <c r="M956" s="453"/>
      <c r="N956" s="454"/>
      <c r="O956" s="453"/>
      <c r="AA956" s="454"/>
      <c r="AB956" s="453"/>
      <c r="AD956" s="454"/>
    </row>
    <row r="957">
      <c r="A957" s="453"/>
      <c r="E957" s="454"/>
      <c r="F957" s="453"/>
      <c r="J957" s="454"/>
      <c r="M957" s="453"/>
      <c r="N957" s="454"/>
      <c r="O957" s="453"/>
      <c r="AA957" s="454"/>
      <c r="AB957" s="453"/>
      <c r="AD957" s="454"/>
    </row>
    <row r="958">
      <c r="A958" s="453"/>
      <c r="E958" s="454"/>
      <c r="F958" s="453"/>
      <c r="J958" s="454"/>
      <c r="M958" s="453"/>
      <c r="N958" s="454"/>
      <c r="O958" s="453"/>
      <c r="AA958" s="454"/>
      <c r="AB958" s="453"/>
      <c r="AD958" s="454"/>
    </row>
    <row r="959">
      <c r="A959" s="453"/>
      <c r="E959" s="454"/>
      <c r="F959" s="453"/>
      <c r="J959" s="454"/>
      <c r="M959" s="453"/>
      <c r="N959" s="454"/>
      <c r="O959" s="453"/>
      <c r="AA959" s="454"/>
      <c r="AB959" s="453"/>
      <c r="AD959" s="454"/>
    </row>
    <row r="960">
      <c r="A960" s="453"/>
      <c r="E960" s="454"/>
      <c r="F960" s="453"/>
      <c r="J960" s="454"/>
      <c r="M960" s="453"/>
      <c r="N960" s="454"/>
      <c r="O960" s="453"/>
      <c r="AA960" s="454"/>
      <c r="AB960" s="453"/>
      <c r="AD960" s="454"/>
    </row>
    <row r="961">
      <c r="A961" s="453"/>
      <c r="E961" s="454"/>
      <c r="F961" s="453"/>
      <c r="J961" s="454"/>
      <c r="M961" s="453"/>
      <c r="N961" s="454"/>
      <c r="O961" s="453"/>
      <c r="AA961" s="454"/>
      <c r="AB961" s="453"/>
      <c r="AD961" s="454"/>
    </row>
    <row r="962">
      <c r="A962" s="453"/>
      <c r="E962" s="454"/>
      <c r="F962" s="453"/>
      <c r="J962" s="454"/>
      <c r="M962" s="453"/>
      <c r="N962" s="454"/>
      <c r="O962" s="453"/>
      <c r="AA962" s="454"/>
      <c r="AB962" s="453"/>
      <c r="AD962" s="454"/>
    </row>
    <row r="963">
      <c r="A963" s="453"/>
      <c r="E963" s="454"/>
      <c r="F963" s="453"/>
      <c r="J963" s="454"/>
      <c r="M963" s="453"/>
      <c r="N963" s="454"/>
      <c r="O963" s="453"/>
      <c r="AA963" s="454"/>
      <c r="AB963" s="453"/>
      <c r="AD963" s="454"/>
    </row>
    <row r="964">
      <c r="A964" s="453"/>
      <c r="E964" s="454"/>
      <c r="F964" s="453"/>
      <c r="J964" s="454"/>
      <c r="M964" s="453"/>
      <c r="N964" s="454"/>
      <c r="O964" s="453"/>
      <c r="AA964" s="454"/>
      <c r="AB964" s="453"/>
      <c r="AD964" s="454"/>
    </row>
    <row r="965">
      <c r="A965" s="453"/>
      <c r="E965" s="454"/>
      <c r="F965" s="453"/>
      <c r="J965" s="454"/>
      <c r="M965" s="453"/>
      <c r="N965" s="454"/>
      <c r="O965" s="453"/>
      <c r="AA965" s="454"/>
      <c r="AB965" s="453"/>
      <c r="AD965" s="454"/>
    </row>
    <row r="966">
      <c r="A966" s="453"/>
      <c r="E966" s="454"/>
      <c r="F966" s="453"/>
      <c r="J966" s="454"/>
      <c r="M966" s="453"/>
      <c r="N966" s="454"/>
      <c r="O966" s="453"/>
      <c r="AA966" s="454"/>
      <c r="AB966" s="453"/>
      <c r="AD966" s="454"/>
    </row>
    <row r="967">
      <c r="A967" s="453"/>
      <c r="E967" s="454"/>
      <c r="F967" s="453"/>
      <c r="J967" s="454"/>
      <c r="M967" s="453"/>
      <c r="N967" s="454"/>
      <c r="O967" s="453"/>
      <c r="AA967" s="454"/>
      <c r="AB967" s="453"/>
      <c r="AD967" s="454"/>
    </row>
    <row r="968">
      <c r="A968" s="453"/>
      <c r="E968" s="454"/>
      <c r="F968" s="453"/>
      <c r="J968" s="454"/>
      <c r="M968" s="453"/>
      <c r="N968" s="454"/>
      <c r="O968" s="453"/>
      <c r="AA968" s="454"/>
      <c r="AB968" s="453"/>
      <c r="AD968" s="454"/>
    </row>
    <row r="969">
      <c r="A969" s="453"/>
      <c r="E969" s="454"/>
      <c r="F969" s="453"/>
      <c r="J969" s="454"/>
      <c r="M969" s="453"/>
      <c r="N969" s="454"/>
      <c r="O969" s="453"/>
      <c r="AA969" s="454"/>
      <c r="AB969" s="453"/>
      <c r="AD969" s="454"/>
    </row>
    <row r="970">
      <c r="A970" s="453"/>
      <c r="E970" s="454"/>
      <c r="F970" s="453"/>
      <c r="J970" s="454"/>
      <c r="M970" s="453"/>
      <c r="N970" s="454"/>
      <c r="O970" s="453"/>
      <c r="AA970" s="454"/>
      <c r="AB970" s="453"/>
      <c r="AD970" s="454"/>
    </row>
    <row r="971">
      <c r="A971" s="453"/>
      <c r="E971" s="454"/>
      <c r="F971" s="453"/>
      <c r="J971" s="454"/>
      <c r="M971" s="453"/>
      <c r="N971" s="454"/>
      <c r="O971" s="453"/>
      <c r="AA971" s="454"/>
      <c r="AB971" s="453"/>
      <c r="AD971" s="454"/>
    </row>
    <row r="972">
      <c r="A972" s="453"/>
      <c r="E972" s="454"/>
      <c r="F972" s="453"/>
      <c r="J972" s="454"/>
      <c r="M972" s="453"/>
      <c r="N972" s="454"/>
      <c r="O972" s="453"/>
      <c r="AA972" s="454"/>
      <c r="AB972" s="453"/>
      <c r="AD972" s="454"/>
    </row>
    <row r="973">
      <c r="A973" s="453"/>
      <c r="E973" s="454"/>
      <c r="F973" s="453"/>
      <c r="J973" s="454"/>
      <c r="M973" s="453"/>
      <c r="N973" s="454"/>
      <c r="O973" s="453"/>
      <c r="AA973" s="454"/>
      <c r="AB973" s="453"/>
      <c r="AD973" s="454"/>
    </row>
    <row r="974">
      <c r="A974" s="453"/>
      <c r="E974" s="454"/>
      <c r="F974" s="453"/>
      <c r="J974" s="454"/>
      <c r="M974" s="453"/>
      <c r="N974" s="454"/>
      <c r="O974" s="453"/>
      <c r="AA974" s="454"/>
      <c r="AB974" s="453"/>
      <c r="AD974" s="454"/>
    </row>
    <row r="975">
      <c r="A975" s="453"/>
      <c r="E975" s="454"/>
      <c r="F975" s="453"/>
      <c r="J975" s="454"/>
      <c r="M975" s="453"/>
      <c r="N975" s="454"/>
      <c r="O975" s="453"/>
      <c r="AA975" s="454"/>
      <c r="AB975" s="453"/>
      <c r="AD975" s="454"/>
    </row>
    <row r="976">
      <c r="A976" s="453"/>
      <c r="E976" s="454"/>
      <c r="F976" s="453"/>
      <c r="J976" s="454"/>
      <c r="M976" s="453"/>
      <c r="N976" s="454"/>
      <c r="O976" s="453"/>
      <c r="AA976" s="454"/>
      <c r="AB976" s="453"/>
      <c r="AD976" s="454"/>
    </row>
    <row r="977">
      <c r="A977" s="453"/>
      <c r="E977" s="454"/>
      <c r="F977" s="453"/>
      <c r="J977" s="454"/>
      <c r="M977" s="453"/>
      <c r="N977" s="454"/>
      <c r="O977" s="453"/>
      <c r="AA977" s="454"/>
      <c r="AB977" s="453"/>
      <c r="AD977" s="454"/>
    </row>
    <row r="978">
      <c r="A978" s="453"/>
      <c r="E978" s="454"/>
      <c r="F978" s="453"/>
      <c r="J978" s="454"/>
      <c r="M978" s="453"/>
      <c r="N978" s="454"/>
      <c r="O978" s="453"/>
      <c r="AA978" s="454"/>
      <c r="AB978" s="453"/>
      <c r="AD978" s="454"/>
    </row>
    <row r="979">
      <c r="A979" s="453"/>
      <c r="E979" s="454"/>
      <c r="F979" s="453"/>
      <c r="J979" s="454"/>
      <c r="M979" s="453"/>
      <c r="N979" s="454"/>
      <c r="O979" s="453"/>
      <c r="AA979" s="454"/>
      <c r="AB979" s="453"/>
      <c r="AD979" s="454"/>
    </row>
    <row r="980">
      <c r="A980" s="453"/>
      <c r="E980" s="454"/>
      <c r="F980" s="453"/>
      <c r="J980" s="454"/>
      <c r="M980" s="453"/>
      <c r="N980" s="454"/>
      <c r="O980" s="453"/>
      <c r="AA980" s="454"/>
      <c r="AB980" s="453"/>
      <c r="AD980" s="454"/>
    </row>
    <row r="981">
      <c r="A981" s="453"/>
      <c r="E981" s="454"/>
      <c r="F981" s="453"/>
      <c r="J981" s="454"/>
      <c r="M981" s="453"/>
      <c r="N981" s="454"/>
      <c r="O981" s="453"/>
      <c r="AA981" s="454"/>
      <c r="AB981" s="453"/>
      <c r="AD981" s="454"/>
    </row>
    <row r="982">
      <c r="A982" s="453"/>
      <c r="E982" s="454"/>
      <c r="F982" s="453"/>
      <c r="J982" s="454"/>
      <c r="M982" s="453"/>
      <c r="N982" s="454"/>
      <c r="O982" s="453"/>
      <c r="AA982" s="454"/>
      <c r="AB982" s="453"/>
      <c r="AD982" s="454"/>
    </row>
    <row r="983">
      <c r="A983" s="453"/>
      <c r="E983" s="454"/>
      <c r="F983" s="453"/>
      <c r="J983" s="454"/>
      <c r="M983" s="453"/>
      <c r="N983" s="454"/>
      <c r="O983" s="453"/>
      <c r="AA983" s="454"/>
      <c r="AB983" s="453"/>
      <c r="AD983" s="454"/>
    </row>
    <row r="984">
      <c r="A984" s="453"/>
      <c r="E984" s="454"/>
      <c r="F984" s="453"/>
      <c r="J984" s="454"/>
      <c r="M984" s="453"/>
      <c r="N984" s="454"/>
      <c r="O984" s="453"/>
      <c r="AA984" s="454"/>
      <c r="AB984" s="453"/>
      <c r="AD984" s="454"/>
    </row>
    <row r="985">
      <c r="A985" s="453"/>
      <c r="E985" s="454"/>
      <c r="F985" s="453"/>
      <c r="J985" s="454"/>
      <c r="M985" s="453"/>
      <c r="N985" s="454"/>
      <c r="O985" s="453"/>
      <c r="AA985" s="454"/>
      <c r="AB985" s="453"/>
      <c r="AD985" s="454"/>
    </row>
    <row r="986">
      <c r="A986" s="453"/>
      <c r="E986" s="454"/>
      <c r="F986" s="453"/>
      <c r="J986" s="454"/>
      <c r="M986" s="453"/>
      <c r="N986" s="454"/>
      <c r="O986" s="453"/>
      <c r="AA986" s="454"/>
      <c r="AB986" s="453"/>
      <c r="AD986" s="454"/>
    </row>
    <row r="987">
      <c r="A987" s="453"/>
      <c r="E987" s="454"/>
      <c r="F987" s="453"/>
      <c r="J987" s="454"/>
      <c r="M987" s="453"/>
      <c r="N987" s="454"/>
      <c r="O987" s="453"/>
      <c r="AA987" s="454"/>
      <c r="AB987" s="453"/>
      <c r="AD987" s="454"/>
    </row>
    <row r="988">
      <c r="A988" s="453"/>
      <c r="E988" s="454"/>
      <c r="F988" s="453"/>
      <c r="J988" s="454"/>
      <c r="M988" s="453"/>
      <c r="N988" s="454"/>
      <c r="O988" s="453"/>
      <c r="AA988" s="454"/>
      <c r="AB988" s="453"/>
      <c r="AD988" s="454"/>
    </row>
    <row r="989">
      <c r="A989" s="453"/>
      <c r="E989" s="454"/>
      <c r="F989" s="453"/>
      <c r="J989" s="454"/>
      <c r="M989" s="453"/>
      <c r="N989" s="454"/>
      <c r="O989" s="453"/>
      <c r="AA989" s="454"/>
      <c r="AB989" s="453"/>
      <c r="AD989" s="454"/>
    </row>
    <row r="990">
      <c r="A990" s="453"/>
      <c r="E990" s="454"/>
      <c r="F990" s="453"/>
      <c r="J990" s="454"/>
      <c r="M990" s="453"/>
      <c r="N990" s="454"/>
      <c r="O990" s="453"/>
      <c r="AA990" s="454"/>
      <c r="AB990" s="453"/>
      <c r="AD990" s="454"/>
    </row>
    <row r="991">
      <c r="A991" s="453"/>
      <c r="E991" s="454"/>
      <c r="F991" s="453"/>
      <c r="J991" s="454"/>
      <c r="M991" s="453"/>
      <c r="N991" s="454"/>
      <c r="O991" s="453"/>
      <c r="AA991" s="454"/>
      <c r="AB991" s="453"/>
      <c r="AD991" s="454"/>
    </row>
    <row r="992">
      <c r="A992" s="453"/>
      <c r="E992" s="454"/>
      <c r="F992" s="453"/>
      <c r="J992" s="454"/>
      <c r="M992" s="453"/>
      <c r="N992" s="454"/>
      <c r="O992" s="453"/>
      <c r="AA992" s="454"/>
      <c r="AB992" s="453"/>
      <c r="AD992" s="454"/>
    </row>
    <row r="993">
      <c r="A993" s="453"/>
      <c r="E993" s="454"/>
      <c r="F993" s="453"/>
      <c r="J993" s="454"/>
      <c r="M993" s="453"/>
      <c r="N993" s="454"/>
      <c r="O993" s="453"/>
      <c r="AA993" s="454"/>
      <c r="AB993" s="453"/>
      <c r="AD993" s="454"/>
    </row>
    <row r="994">
      <c r="A994" s="453"/>
      <c r="E994" s="454"/>
      <c r="F994" s="453"/>
      <c r="J994" s="454"/>
      <c r="M994" s="453"/>
      <c r="N994" s="454"/>
      <c r="O994" s="453"/>
      <c r="AA994" s="454"/>
      <c r="AB994" s="453"/>
      <c r="AD994" s="454"/>
    </row>
    <row r="995">
      <c r="A995" s="453"/>
      <c r="E995" s="454"/>
      <c r="F995" s="453"/>
      <c r="J995" s="454"/>
      <c r="M995" s="453"/>
      <c r="N995" s="454"/>
      <c r="O995" s="453"/>
      <c r="AA995" s="454"/>
      <c r="AB995" s="453"/>
      <c r="AD995" s="454"/>
    </row>
    <row r="996">
      <c r="A996" s="455"/>
      <c r="B996" s="456"/>
      <c r="C996" s="456"/>
      <c r="D996" s="456"/>
      <c r="E996" s="244"/>
      <c r="F996" s="455"/>
      <c r="G996" s="456"/>
      <c r="H996" s="456"/>
      <c r="I996" s="456"/>
      <c r="J996" s="244"/>
      <c r="K996" s="456"/>
      <c r="L996" s="456"/>
      <c r="M996" s="455"/>
      <c r="N996" s="244"/>
      <c r="O996" s="455"/>
      <c r="P996" s="456"/>
      <c r="Q996" s="456"/>
      <c r="R996" s="456"/>
      <c r="S996" s="456"/>
      <c r="T996" s="456"/>
      <c r="U996" s="456"/>
      <c r="V996" s="456"/>
      <c r="W996" s="456"/>
      <c r="X996" s="456"/>
      <c r="Y996" s="456"/>
      <c r="Z996" s="456"/>
      <c r="AA996" s="244"/>
      <c r="AB996" s="455"/>
      <c r="AC996" s="456"/>
      <c r="AD996" s="244"/>
    </row>
  </sheetData>
  <mergeCells count="215">
    <mergeCell ref="O1:AA1"/>
    <mergeCell ref="AB1:AD1"/>
    <mergeCell ref="Z2:AA2"/>
    <mergeCell ref="H1:H2"/>
    <mergeCell ref="I1:I2"/>
    <mergeCell ref="J1:J2"/>
    <mergeCell ref="K1:K2"/>
    <mergeCell ref="L1:L2"/>
    <mergeCell ref="M1:M2"/>
    <mergeCell ref="N1:N2"/>
    <mergeCell ref="A1:A2"/>
    <mergeCell ref="B1:B2"/>
    <mergeCell ref="C1:C2"/>
    <mergeCell ref="D1:D2"/>
    <mergeCell ref="E1:E2"/>
    <mergeCell ref="F1:F2"/>
    <mergeCell ref="G1:G2"/>
    <mergeCell ref="O5:O6"/>
    <mergeCell ref="P5:P6"/>
    <mergeCell ref="Y3:Y4"/>
    <mergeCell ref="Y5:Y6"/>
    <mergeCell ref="H3:H6"/>
    <mergeCell ref="I3:I6"/>
    <mergeCell ref="L3:L6"/>
    <mergeCell ref="O3:O4"/>
    <mergeCell ref="P3:P4"/>
    <mergeCell ref="R3:R4"/>
    <mergeCell ref="R5:R6"/>
    <mergeCell ref="A3:A6"/>
    <mergeCell ref="B3:B6"/>
    <mergeCell ref="C3:C6"/>
    <mergeCell ref="D3:D6"/>
    <mergeCell ref="E3:E6"/>
    <mergeCell ref="F3:F6"/>
    <mergeCell ref="G3:G6"/>
    <mergeCell ref="Y7:Y8"/>
    <mergeCell ref="Y9:Y10"/>
    <mergeCell ref="Y11:Y12"/>
    <mergeCell ref="Y13:Y14"/>
    <mergeCell ref="H7:H10"/>
    <mergeCell ref="I7:I10"/>
    <mergeCell ref="L7:L10"/>
    <mergeCell ref="O7:O8"/>
    <mergeCell ref="P7:P8"/>
    <mergeCell ref="R7:R8"/>
    <mergeCell ref="R9:R10"/>
    <mergeCell ref="A7:A10"/>
    <mergeCell ref="B7:B10"/>
    <mergeCell ref="C7:C10"/>
    <mergeCell ref="D7:D10"/>
    <mergeCell ref="E7:E10"/>
    <mergeCell ref="F7:F10"/>
    <mergeCell ref="G7:G10"/>
    <mergeCell ref="H11:H14"/>
    <mergeCell ref="I11:I14"/>
    <mergeCell ref="L11:L14"/>
    <mergeCell ref="R13:R14"/>
    <mergeCell ref="U13:V13"/>
    <mergeCell ref="O9:O10"/>
    <mergeCell ref="P9:P10"/>
    <mergeCell ref="O11:O12"/>
    <mergeCell ref="P11:P12"/>
    <mergeCell ref="R11:R12"/>
    <mergeCell ref="O13:O14"/>
    <mergeCell ref="P13:P14"/>
    <mergeCell ref="A11:A14"/>
    <mergeCell ref="B11:B14"/>
    <mergeCell ref="C11:C14"/>
    <mergeCell ref="D11:D14"/>
    <mergeCell ref="E11:E14"/>
    <mergeCell ref="F11:F14"/>
    <mergeCell ref="G11:G14"/>
    <mergeCell ref="O17:O18"/>
    <mergeCell ref="P17:P18"/>
    <mergeCell ref="O19:O20"/>
    <mergeCell ref="P19:P20"/>
    <mergeCell ref="R19:R20"/>
    <mergeCell ref="T19:V19"/>
    <mergeCell ref="H15:H18"/>
    <mergeCell ref="I15:I18"/>
    <mergeCell ref="L15:L18"/>
    <mergeCell ref="O15:O16"/>
    <mergeCell ref="P15:P16"/>
    <mergeCell ref="R15:R16"/>
    <mergeCell ref="Y15:Y16"/>
    <mergeCell ref="A15:A18"/>
    <mergeCell ref="B15:B18"/>
    <mergeCell ref="C15:C18"/>
    <mergeCell ref="D15:D18"/>
    <mergeCell ref="E15:E18"/>
    <mergeCell ref="F15:F18"/>
    <mergeCell ref="G15:G18"/>
    <mergeCell ref="H19:H22"/>
    <mergeCell ref="I19:I22"/>
    <mergeCell ref="L19:L22"/>
    <mergeCell ref="O21:O22"/>
    <mergeCell ref="P21:P22"/>
    <mergeCell ref="A19:A22"/>
    <mergeCell ref="B19:B22"/>
    <mergeCell ref="C19:C22"/>
    <mergeCell ref="D19:D22"/>
    <mergeCell ref="E19:E22"/>
    <mergeCell ref="F19:F22"/>
    <mergeCell ref="G19:G22"/>
    <mergeCell ref="H23:H26"/>
    <mergeCell ref="I23:I26"/>
    <mergeCell ref="L23:L26"/>
    <mergeCell ref="O23:O24"/>
    <mergeCell ref="P23:P24"/>
    <mergeCell ref="R23:R24"/>
    <mergeCell ref="O25:O26"/>
    <mergeCell ref="P25:P26"/>
    <mergeCell ref="A23:A26"/>
    <mergeCell ref="B23:B26"/>
    <mergeCell ref="C23:C26"/>
    <mergeCell ref="D23:D26"/>
    <mergeCell ref="E23:E26"/>
    <mergeCell ref="F23:F26"/>
    <mergeCell ref="G23:G26"/>
    <mergeCell ref="H39:H42"/>
    <mergeCell ref="I39:I42"/>
    <mergeCell ref="L39:L42"/>
    <mergeCell ref="O39:O40"/>
    <mergeCell ref="P39:P40"/>
    <mergeCell ref="R39:R40"/>
    <mergeCell ref="O41:O42"/>
    <mergeCell ref="P41:P42"/>
    <mergeCell ref="A39:A42"/>
    <mergeCell ref="B39:B42"/>
    <mergeCell ref="C39:C42"/>
    <mergeCell ref="D39:D42"/>
    <mergeCell ref="E39:E42"/>
    <mergeCell ref="F39:F42"/>
    <mergeCell ref="G39:G42"/>
    <mergeCell ref="L43:L46"/>
    <mergeCell ref="O43:O44"/>
    <mergeCell ref="P43:P44"/>
    <mergeCell ref="R43:R44"/>
    <mergeCell ref="O45:O46"/>
    <mergeCell ref="P45:P46"/>
    <mergeCell ref="C43:C46"/>
    <mergeCell ref="D43:D46"/>
    <mergeCell ref="E43:E46"/>
    <mergeCell ref="F43:F46"/>
    <mergeCell ref="G43:G46"/>
    <mergeCell ref="H43:H46"/>
    <mergeCell ref="I43:I46"/>
    <mergeCell ref="L47:L50"/>
    <mergeCell ref="O47:O48"/>
    <mergeCell ref="P47:P48"/>
    <mergeCell ref="R47:R48"/>
    <mergeCell ref="O49:O50"/>
    <mergeCell ref="P49:P50"/>
    <mergeCell ref="F51:F54"/>
    <mergeCell ref="G51:G54"/>
    <mergeCell ref="H51:H54"/>
    <mergeCell ref="I51:I54"/>
    <mergeCell ref="F55:F58"/>
    <mergeCell ref="G55:G58"/>
    <mergeCell ref="H55:H58"/>
    <mergeCell ref="I55:I58"/>
    <mergeCell ref="C47:C50"/>
    <mergeCell ref="D47:D50"/>
    <mergeCell ref="E47:E50"/>
    <mergeCell ref="F47:F50"/>
    <mergeCell ref="G47:G50"/>
    <mergeCell ref="H47:H50"/>
    <mergeCell ref="I47:I50"/>
    <mergeCell ref="R27:R28"/>
    <mergeCell ref="R29:R30"/>
    <mergeCell ref="R31:R32"/>
    <mergeCell ref="R35:R36"/>
    <mergeCell ref="R37:R38"/>
    <mergeCell ref="H27:H30"/>
    <mergeCell ref="I27:I30"/>
    <mergeCell ref="L27:L30"/>
    <mergeCell ref="O27:O28"/>
    <mergeCell ref="P27:P28"/>
    <mergeCell ref="O29:O30"/>
    <mergeCell ref="P29:P30"/>
    <mergeCell ref="A27:A30"/>
    <mergeCell ref="B27:B30"/>
    <mergeCell ref="C27:C30"/>
    <mergeCell ref="D27:D30"/>
    <mergeCell ref="E27:E30"/>
    <mergeCell ref="F27:F30"/>
    <mergeCell ref="G27:G30"/>
    <mergeCell ref="H31:H34"/>
    <mergeCell ref="I31:I34"/>
    <mergeCell ref="L31:L34"/>
    <mergeCell ref="O31:O32"/>
    <mergeCell ref="P31:P32"/>
    <mergeCell ref="O33:O34"/>
    <mergeCell ref="P33:P34"/>
    <mergeCell ref="A31:A34"/>
    <mergeCell ref="B31:B34"/>
    <mergeCell ref="C31:C34"/>
    <mergeCell ref="D31:D34"/>
    <mergeCell ref="E31:E34"/>
    <mergeCell ref="F31:F34"/>
    <mergeCell ref="G31:G34"/>
    <mergeCell ref="H35:H38"/>
    <mergeCell ref="I35:I38"/>
    <mergeCell ref="L35:L38"/>
    <mergeCell ref="O35:O36"/>
    <mergeCell ref="P35:P36"/>
    <mergeCell ref="O37:O38"/>
    <mergeCell ref="P37:P38"/>
    <mergeCell ref="A35:A38"/>
    <mergeCell ref="B35:B38"/>
    <mergeCell ref="C35:C38"/>
    <mergeCell ref="D35:D38"/>
    <mergeCell ref="E35:E38"/>
    <mergeCell ref="F35:F38"/>
    <mergeCell ref="G35:G38"/>
  </mergeCells>
  <dataValidations>
    <dataValidation type="list" allowBlank="1" sqref="J3:K50">
      <formula1>'Dés'!$A$23:$A$26</formula1>
    </dataValidation>
    <dataValidation type="list" allowBlank="1" sqref="M3:M50">
      <formula1>'Rôles'!$A$2:$A$8</formula1>
    </dataValidation>
    <dataValidation type="list" allowBlank="1" sqref="N3:N50">
      <formula1>'Améliorations'!$A$2:$A$20</formula1>
    </dataValidation>
    <dataValidation type="list" allowBlank="1" sqref="C3 C7 C11 C15 C19 C23 C27 C31 C35 C39 C43 C47">
      <formula1>'Nationalité'!$B$2:$B$17</formula1>
    </dataValidation>
    <dataValidation type="list" allowBlank="1" sqref="Q3:Q28 Q30:Q50">
      <formula1>'Dés'!$A$6:$A$16</formula1>
    </dataValidation>
  </dataValidation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3" max="3" width="9.0"/>
    <col customWidth="1" min="4" max="4" width="9.14"/>
    <col customWidth="1" min="5" max="5" width="8.71"/>
    <col customWidth="1" min="6" max="7" width="10.0"/>
    <col customWidth="1" min="8" max="8" width="9.71"/>
  </cols>
  <sheetData>
    <row r="1">
      <c r="A1" s="91"/>
    </row>
    <row r="2">
      <c r="A2" s="93" t="s">
        <v>75</v>
      </c>
    </row>
    <row r="3">
      <c r="A3" s="97" t="s">
        <v>76</v>
      </c>
    </row>
    <row r="4">
      <c r="A4" s="97" t="s">
        <v>80</v>
      </c>
    </row>
    <row r="5">
      <c r="A5" s="97" t="s">
        <v>81</v>
      </c>
    </row>
    <row r="6">
      <c r="A6" s="97" t="s">
        <v>82</v>
      </c>
    </row>
    <row r="7">
      <c r="A7" s="97" t="s">
        <v>83</v>
      </c>
    </row>
    <row r="8">
      <c r="A8" s="97" t="s">
        <v>10</v>
      </c>
    </row>
    <row r="11">
      <c r="B11" s="99" t="s">
        <v>84</v>
      </c>
      <c r="C11" s="99" t="s">
        <v>85</v>
      </c>
      <c r="D11" s="99" t="s">
        <v>87</v>
      </c>
      <c r="E11" s="99" t="s">
        <v>88</v>
      </c>
      <c r="F11" s="99" t="s">
        <v>89</v>
      </c>
      <c r="G11" s="3" t="s">
        <v>90</v>
      </c>
    </row>
    <row r="12">
      <c r="B12" s="99" t="s">
        <v>91</v>
      </c>
    </row>
    <row r="13">
      <c r="B13" s="99" t="s">
        <v>92</v>
      </c>
    </row>
  </sheetData>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2" max="2" width="38.71"/>
  </cols>
  <sheetData>
    <row r="1">
      <c r="A1" s="91"/>
      <c r="B1" s="91"/>
    </row>
    <row r="2">
      <c r="A2" s="97" t="s">
        <v>95</v>
      </c>
      <c r="B2" s="3" t="s">
        <v>96</v>
      </c>
    </row>
    <row r="3">
      <c r="A3" s="97" t="s">
        <v>98</v>
      </c>
      <c r="B3" s="3" t="s">
        <v>99</v>
      </c>
    </row>
    <row r="4">
      <c r="A4" s="97" t="s">
        <v>100</v>
      </c>
    </row>
    <row r="5">
      <c r="A5" s="97" t="s">
        <v>101</v>
      </c>
    </row>
    <row r="6">
      <c r="A6" s="97" t="s">
        <v>75</v>
      </c>
    </row>
    <row r="7">
      <c r="A7" s="97" t="s">
        <v>102</v>
      </c>
    </row>
    <row r="8">
      <c r="A8" s="97" t="s">
        <v>103</v>
      </c>
    </row>
    <row r="9">
      <c r="A9" s="97" t="s">
        <v>104</v>
      </c>
    </row>
    <row r="10">
      <c r="A10" s="97" t="s">
        <v>105</v>
      </c>
      <c r="B10" s="3" t="s">
        <v>106</v>
      </c>
    </row>
    <row r="11">
      <c r="A11" s="97" t="s">
        <v>107</v>
      </c>
      <c r="B11" s="3" t="s">
        <v>108</v>
      </c>
    </row>
    <row r="12">
      <c r="A12" s="97" t="s">
        <v>109</v>
      </c>
      <c r="B12" s="3" t="s">
        <v>110</v>
      </c>
    </row>
    <row r="13">
      <c r="A13" s="97" t="s">
        <v>111</v>
      </c>
      <c r="B13" s="3" t="s">
        <v>112</v>
      </c>
    </row>
    <row r="14">
      <c r="A14" s="97" t="s">
        <v>113</v>
      </c>
      <c r="B14" s="3" t="s">
        <v>114</v>
      </c>
    </row>
    <row r="15">
      <c r="A15" s="97" t="s">
        <v>115</v>
      </c>
      <c r="B15" s="3" t="s">
        <v>116</v>
      </c>
    </row>
    <row r="16">
      <c r="A16" s="97" t="s">
        <v>117</v>
      </c>
      <c r="B16" s="3" t="s">
        <v>118</v>
      </c>
    </row>
    <row r="17">
      <c r="A17" s="97" t="s">
        <v>119</v>
      </c>
      <c r="B17" s="3" t="s">
        <v>120</v>
      </c>
    </row>
    <row r="18">
      <c r="A18" s="97" t="s">
        <v>121</v>
      </c>
      <c r="B18" s="3" t="s">
        <v>122</v>
      </c>
    </row>
    <row r="19">
      <c r="A19" s="97" t="s">
        <v>123</v>
      </c>
      <c r="B19" s="3" t="s">
        <v>124</v>
      </c>
    </row>
    <row r="20">
      <c r="A20" s="97" t="s">
        <v>10</v>
      </c>
    </row>
  </sheetData>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4.43" defaultRowHeight="15.75"/>
  <cols>
    <col customWidth="1" min="1" max="1" width="11.86"/>
    <col customWidth="1" min="3" max="3" width="59.43"/>
    <col customWidth="1" min="4" max="4" width="45.57"/>
    <col customWidth="1" min="5" max="5" width="14.29"/>
    <col customWidth="1" min="7" max="7" width="27.43"/>
  </cols>
  <sheetData>
    <row r="1">
      <c r="A1" s="114" t="s">
        <v>128</v>
      </c>
      <c r="B1" s="116"/>
      <c r="C1" s="118" t="s">
        <v>79</v>
      </c>
      <c r="D1" s="120" t="s">
        <v>131</v>
      </c>
      <c r="E1" s="122"/>
      <c r="F1" s="123"/>
      <c r="H1" s="127" t="s">
        <v>134</v>
      </c>
    </row>
    <row r="2" ht="42.75" customHeight="1">
      <c r="A2" s="129"/>
      <c r="B2" s="131" t="s">
        <v>137</v>
      </c>
      <c r="C2" s="134" t="s">
        <v>139</v>
      </c>
      <c r="D2" s="136" t="s">
        <v>141</v>
      </c>
      <c r="E2" s="139" t="s">
        <v>145</v>
      </c>
      <c r="F2" s="141"/>
      <c r="G2" s="141"/>
      <c r="H2" s="141"/>
    </row>
    <row r="3" ht="46.5" customHeight="1">
      <c r="A3" s="143"/>
      <c r="B3" s="145" t="s">
        <v>149</v>
      </c>
      <c r="C3" s="147" t="s">
        <v>150</v>
      </c>
      <c r="D3" s="149" t="s">
        <v>151</v>
      </c>
      <c r="E3" s="151"/>
      <c r="F3" s="141"/>
      <c r="G3" s="141"/>
      <c r="H3" s="141"/>
    </row>
    <row r="4" ht="46.5" customHeight="1">
      <c r="A4" s="153"/>
      <c r="B4" s="157" t="s">
        <v>153</v>
      </c>
      <c r="C4" s="159" t="s">
        <v>154</v>
      </c>
      <c r="D4" s="161"/>
      <c r="E4" s="151"/>
      <c r="F4" s="141"/>
      <c r="G4" s="141"/>
      <c r="H4" s="163"/>
    </row>
    <row r="5" ht="48.0" customHeight="1">
      <c r="A5" s="165"/>
      <c r="B5" s="167" t="s">
        <v>156</v>
      </c>
      <c r="C5" s="169" t="s">
        <v>157</v>
      </c>
      <c r="D5" s="136" t="s">
        <v>158</v>
      </c>
      <c r="E5" s="171"/>
      <c r="F5" s="141"/>
      <c r="G5" s="141"/>
      <c r="H5" s="163"/>
    </row>
    <row r="6" ht="47.25" customHeight="1">
      <c r="A6" s="173"/>
      <c r="B6" s="175" t="s">
        <v>160</v>
      </c>
      <c r="C6" s="182" t="s">
        <v>161</v>
      </c>
      <c r="D6" s="149" t="s">
        <v>165</v>
      </c>
      <c r="E6" s="185"/>
      <c r="F6" s="141"/>
      <c r="G6" s="141"/>
      <c r="H6" s="163"/>
    </row>
    <row r="7" ht="45.0" customHeight="1">
      <c r="A7" s="188"/>
      <c r="B7" s="190" t="s">
        <v>168</v>
      </c>
      <c r="C7" s="192" t="s">
        <v>169</v>
      </c>
      <c r="D7" s="194" t="s">
        <v>170</v>
      </c>
      <c r="E7" s="198"/>
      <c r="F7" s="141"/>
      <c r="G7" s="141"/>
      <c r="H7" s="163"/>
    </row>
    <row r="8">
      <c r="D8" s="200"/>
      <c r="E8" s="141"/>
      <c r="F8" s="163"/>
      <c r="G8" s="163"/>
      <c r="H8" s="163"/>
      <c r="I8" s="163"/>
      <c r="J8" s="163"/>
    </row>
    <row r="9">
      <c r="A9" s="127"/>
      <c r="B9" s="202"/>
      <c r="C9" s="141"/>
      <c r="D9" s="141"/>
      <c r="E9" s="163"/>
      <c r="F9" s="163"/>
      <c r="G9" s="163"/>
      <c r="H9" s="163"/>
      <c r="I9" s="163"/>
      <c r="J9" s="163"/>
    </row>
    <row r="10">
      <c r="A10" s="204"/>
      <c r="B10" s="202"/>
      <c r="C10" s="141"/>
      <c r="D10" s="163"/>
      <c r="E10" s="163"/>
      <c r="F10" s="163"/>
      <c r="G10" s="163"/>
      <c r="H10" s="163"/>
      <c r="I10" s="163"/>
      <c r="J10" s="163"/>
    </row>
    <row r="11">
      <c r="A11" s="127"/>
      <c r="B11" s="202"/>
      <c r="C11" s="141"/>
      <c r="D11" s="163"/>
      <c r="E11" s="163"/>
      <c r="F11" s="163"/>
      <c r="G11" s="163"/>
      <c r="H11" s="163"/>
      <c r="I11" s="163"/>
      <c r="J11" s="163"/>
    </row>
    <row r="12">
      <c r="A12" s="127"/>
      <c r="B12" s="202"/>
      <c r="C12" s="141"/>
      <c r="D12" s="163"/>
      <c r="E12" s="163"/>
      <c r="F12" s="163"/>
      <c r="G12" s="163"/>
      <c r="H12" s="163"/>
      <c r="I12" s="163"/>
      <c r="J12" s="163"/>
    </row>
    <row r="13">
      <c r="A13" s="204"/>
      <c r="B13" s="202"/>
      <c r="C13" s="163"/>
      <c r="D13" s="163"/>
      <c r="E13" s="163"/>
      <c r="F13" s="163"/>
      <c r="G13" s="163"/>
      <c r="H13" s="163"/>
      <c r="I13" s="163"/>
      <c r="J13" s="163"/>
    </row>
    <row r="14">
      <c r="A14" s="127"/>
      <c r="B14" s="141"/>
      <c r="C14" s="163"/>
      <c r="D14" s="163"/>
      <c r="E14" s="163"/>
      <c r="F14" s="163"/>
      <c r="G14" s="163"/>
      <c r="H14" s="163"/>
      <c r="I14" s="163"/>
      <c r="J14" s="163"/>
    </row>
    <row r="15">
      <c r="A15" s="127"/>
      <c r="B15" s="141"/>
    </row>
    <row r="16">
      <c r="A16" s="204"/>
    </row>
    <row r="17">
      <c r="A17" s="127"/>
      <c r="B17" s="141"/>
    </row>
    <row r="18">
      <c r="A18" s="127"/>
      <c r="B18" s="141"/>
    </row>
    <row r="19">
      <c r="A19" s="204"/>
    </row>
    <row r="20">
      <c r="A20" s="127"/>
      <c r="B20" s="141"/>
    </row>
    <row r="21">
      <c r="A21" s="127"/>
      <c r="B21" s="141"/>
    </row>
  </sheetData>
  <mergeCells count="8">
    <mergeCell ref="H1:J1"/>
    <mergeCell ref="E2:E5"/>
    <mergeCell ref="H2:J2"/>
    <mergeCell ref="H3:J3"/>
    <mergeCell ref="H4:J4"/>
    <mergeCell ref="H5:J5"/>
    <mergeCell ref="H6:J6"/>
    <mergeCell ref="H7:J7"/>
  </mergeCells>
  <printOptions gridLines="1" horizontalCentered="1"/>
  <pageMargins bottom="0.75" footer="0.0" header="0.0" left="0.7" right="0.7" top="0.75"/>
  <pageSetup fitToHeight="0" paperSize="9" cellComments="atEnd" orientation="landscape" pageOrder="overThenDown"/>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9" max="9" width="21.43"/>
    <col customWidth="1" min="10" max="10" width="23.29"/>
    <col customWidth="1" min="11" max="11" width="21.14"/>
  </cols>
  <sheetData>
    <row r="1">
      <c r="A1" s="227" t="s">
        <v>177</v>
      </c>
      <c r="B1" s="227" t="s">
        <v>178</v>
      </c>
      <c r="C1" s="227" t="s">
        <v>179</v>
      </c>
      <c r="D1" s="227" t="s">
        <v>180</v>
      </c>
      <c r="E1" s="227" t="s">
        <v>181</v>
      </c>
      <c r="F1" s="227" t="s">
        <v>182</v>
      </c>
      <c r="G1" s="227" t="s">
        <v>183</v>
      </c>
      <c r="H1" s="227" t="s">
        <v>184</v>
      </c>
      <c r="I1" s="227" t="s">
        <v>185</v>
      </c>
      <c r="J1" s="227" t="s">
        <v>186</v>
      </c>
      <c r="K1" s="227" t="s">
        <v>187</v>
      </c>
      <c r="L1" s="227" t="s">
        <v>188</v>
      </c>
      <c r="M1" s="227"/>
    </row>
    <row r="2">
      <c r="A2" s="3" t="s">
        <v>189</v>
      </c>
      <c r="B2" s="230" t="s">
        <v>190</v>
      </c>
      <c r="C2" s="3" t="s">
        <v>191</v>
      </c>
    </row>
    <row r="3">
      <c r="A3" s="3" t="s">
        <v>192</v>
      </c>
      <c r="C3" s="3" t="s">
        <v>193</v>
      </c>
    </row>
    <row r="4">
      <c r="A4" s="3" t="s">
        <v>194</v>
      </c>
      <c r="C4" s="3" t="s">
        <v>195</v>
      </c>
    </row>
    <row r="5">
      <c r="A5" s="3" t="s">
        <v>196</v>
      </c>
      <c r="B5" s="232" t="s">
        <v>197</v>
      </c>
      <c r="C5" s="3" t="s">
        <v>198</v>
      </c>
    </row>
    <row r="6">
      <c r="A6" s="3" t="s">
        <v>199</v>
      </c>
      <c r="C6" s="3" t="s">
        <v>200</v>
      </c>
    </row>
    <row r="7">
      <c r="A7" s="3" t="s">
        <v>201</v>
      </c>
      <c r="C7" s="3" t="s">
        <v>202</v>
      </c>
    </row>
    <row r="8">
      <c r="A8" s="3" t="s">
        <v>203</v>
      </c>
      <c r="B8" s="234" t="s">
        <v>204</v>
      </c>
      <c r="C8" s="3" t="s">
        <v>205</v>
      </c>
    </row>
    <row r="9">
      <c r="A9" s="3" t="s">
        <v>206</v>
      </c>
      <c r="C9" s="3" t="s">
        <v>207</v>
      </c>
    </row>
    <row r="10">
      <c r="A10" s="3" t="s">
        <v>208</v>
      </c>
      <c r="C10" s="3" t="s">
        <v>209</v>
      </c>
    </row>
    <row r="11">
      <c r="A11" s="3" t="s">
        <v>210</v>
      </c>
      <c r="B11" s="236" t="s">
        <v>211</v>
      </c>
      <c r="C11" s="3" t="s">
        <v>213</v>
      </c>
    </row>
    <row r="12">
      <c r="A12" s="3" t="s">
        <v>214</v>
      </c>
      <c r="C12" s="3" t="s">
        <v>215</v>
      </c>
    </row>
    <row r="13">
      <c r="A13" s="3" t="s">
        <v>216</v>
      </c>
      <c r="C13" s="3" t="s">
        <v>217</v>
      </c>
    </row>
  </sheetData>
  <mergeCells count="4">
    <mergeCell ref="B2:B4"/>
    <mergeCell ref="B5:B7"/>
    <mergeCell ref="B8:B10"/>
    <mergeCell ref="B11:B13"/>
  </mergeCells>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16.14"/>
    <col customWidth="1" min="3" max="3" width="3.71"/>
    <col customWidth="1" min="4" max="4" width="4.0"/>
    <col customWidth="1" min="5" max="5" width="3.57"/>
    <col customWidth="1" min="6" max="6" width="34.29"/>
    <col customWidth="1" min="7" max="7" width="21.14"/>
  </cols>
  <sheetData>
    <row r="1">
      <c r="A1" s="227" t="s">
        <v>178</v>
      </c>
      <c r="B1" s="227" t="s">
        <v>179</v>
      </c>
      <c r="C1" s="227" t="s">
        <v>221</v>
      </c>
      <c r="F1" s="227" t="s">
        <v>222</v>
      </c>
      <c r="G1" s="227" t="s">
        <v>223</v>
      </c>
    </row>
    <row r="2">
      <c r="A2" s="251" t="s">
        <v>224</v>
      </c>
      <c r="B2" s="253" t="s">
        <v>93</v>
      </c>
      <c r="C2" s="254"/>
      <c r="E2" s="256"/>
      <c r="F2" s="3" t="s">
        <v>225</v>
      </c>
      <c r="G2" s="3" t="s">
        <v>226</v>
      </c>
    </row>
    <row r="3">
      <c r="B3" s="258" t="s">
        <v>227</v>
      </c>
      <c r="C3" s="256"/>
      <c r="D3" s="256"/>
      <c r="E3" s="260"/>
      <c r="F3" s="3" t="s">
        <v>228</v>
      </c>
      <c r="G3" s="3" t="s">
        <v>229</v>
      </c>
    </row>
    <row r="4">
      <c r="B4" s="263" t="s">
        <v>230</v>
      </c>
      <c r="C4" s="91"/>
      <c r="D4" s="267"/>
      <c r="E4" s="91"/>
      <c r="F4" s="3" t="s">
        <v>232</v>
      </c>
      <c r="G4" s="3" t="s">
        <v>233</v>
      </c>
    </row>
    <row r="5">
      <c r="B5" s="269" t="s">
        <v>234</v>
      </c>
      <c r="C5" s="271"/>
      <c r="E5" s="272"/>
      <c r="F5" s="3" t="s">
        <v>235</v>
      </c>
      <c r="G5" s="3" t="s">
        <v>236</v>
      </c>
    </row>
    <row r="6">
      <c r="A6" s="274" t="s">
        <v>200</v>
      </c>
      <c r="B6" s="276" t="s">
        <v>237</v>
      </c>
      <c r="C6" s="278"/>
      <c r="D6" s="271"/>
      <c r="E6" s="260"/>
      <c r="F6" s="3" t="s">
        <v>238</v>
      </c>
    </row>
    <row r="7">
      <c r="B7" s="280" t="s">
        <v>239</v>
      </c>
      <c r="C7" s="282"/>
      <c r="E7" s="256"/>
      <c r="F7" s="3" t="s">
        <v>241</v>
      </c>
    </row>
    <row r="8">
      <c r="B8" s="284" t="s">
        <v>242</v>
      </c>
      <c r="C8" s="286"/>
      <c r="D8" s="286"/>
      <c r="E8" s="260"/>
      <c r="F8" s="3" t="s">
        <v>245</v>
      </c>
    </row>
    <row r="9">
      <c r="B9" s="288" t="s">
        <v>246</v>
      </c>
      <c r="C9" s="290"/>
      <c r="D9" s="292"/>
      <c r="E9" s="290"/>
      <c r="F9" s="3" t="s">
        <v>247</v>
      </c>
    </row>
    <row r="10">
      <c r="A10" s="234" t="s">
        <v>204</v>
      </c>
      <c r="B10" s="294" t="s">
        <v>248</v>
      </c>
      <c r="F10" s="3" t="s">
        <v>249</v>
      </c>
    </row>
    <row r="11">
      <c r="B11" s="296" t="s">
        <v>250</v>
      </c>
      <c r="F11" s="3" t="s">
        <v>251</v>
      </c>
    </row>
    <row r="12">
      <c r="B12" s="298" t="s">
        <v>252</v>
      </c>
    </row>
    <row r="13">
      <c r="B13" s="300" t="s">
        <v>254</v>
      </c>
    </row>
    <row r="14">
      <c r="A14" s="236" t="s">
        <v>211</v>
      </c>
      <c r="B14" s="306" t="s">
        <v>255</v>
      </c>
      <c r="F14" s="3" t="s">
        <v>258</v>
      </c>
    </row>
    <row r="15">
      <c r="B15" s="308" t="s">
        <v>259</v>
      </c>
      <c r="F15" s="3" t="s">
        <v>261</v>
      </c>
    </row>
    <row r="16">
      <c r="B16" s="310" t="s">
        <v>262</v>
      </c>
      <c r="F16" s="3" t="s">
        <v>264</v>
      </c>
      <c r="G16" s="3" t="s">
        <v>229</v>
      </c>
    </row>
    <row r="17">
      <c r="B17" s="312" t="s">
        <v>265</v>
      </c>
      <c r="F17" s="3" t="s">
        <v>267</v>
      </c>
    </row>
  </sheetData>
  <mergeCells count="5">
    <mergeCell ref="C1:E1"/>
    <mergeCell ref="A2:A5"/>
    <mergeCell ref="A6:A9"/>
    <mergeCell ref="A10:A13"/>
    <mergeCell ref="A14:A17"/>
  </mergeCells>
  <drawing r:id="rId1"/>
</worksheet>
</file>